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232" yWindow="336" windowWidth="7992" windowHeight="6768" tabRatio="403"/>
  </bookViews>
  <sheets>
    <sheet name="Work Order" sheetId="1" r:id="rId1"/>
  </sheets>
  <definedNames>
    <definedName name="_xlnm.Print_Area" localSheetId="0">'Work Order'!$A$1:$I$76</definedName>
    <definedName name="Print_Titles_MI">'Work Order'!#REF!</definedName>
  </definedNames>
  <calcPr calcId="145621"/>
</workbook>
</file>

<file path=xl/calcChain.xml><?xml version="1.0" encoding="utf-8"?>
<calcChain xmlns="http://schemas.openxmlformats.org/spreadsheetml/2006/main">
  <c r="I50" i="1" l="1"/>
  <c r="G50" i="1"/>
  <c r="I37" i="1" l="1"/>
  <c r="I36" i="1"/>
  <c r="I35" i="1"/>
  <c r="I34" i="1"/>
  <c r="I33" i="1"/>
  <c r="I32" i="1"/>
  <c r="G37" i="1"/>
  <c r="G36" i="1"/>
  <c r="G35" i="1"/>
  <c r="G34" i="1"/>
  <c r="G33" i="1"/>
  <c r="G32" i="1"/>
  <c r="G31" i="1"/>
  <c r="I38" i="1"/>
  <c r="G38" i="1"/>
  <c r="I68" i="1" l="1"/>
  <c r="G55" i="1" l="1"/>
  <c r="G56" i="1"/>
  <c r="G54" i="1"/>
  <c r="I55" i="1"/>
  <c r="I56" i="1"/>
  <c r="I54" i="1"/>
  <c r="G68" i="1" l="1"/>
  <c r="I72" i="1" l="1"/>
  <c r="I73" i="1" s="1"/>
  <c r="G72" i="1"/>
  <c r="G73" i="1" s="1"/>
  <c r="I64" i="1" l="1"/>
  <c r="G64" i="1"/>
  <c r="I63" i="1"/>
  <c r="G63" i="1"/>
  <c r="I62" i="1"/>
  <c r="G62" i="1"/>
  <c r="I61" i="1"/>
  <c r="G61" i="1"/>
  <c r="I60" i="1"/>
  <c r="G60" i="1"/>
  <c r="I65" i="1" l="1"/>
  <c r="G65" i="1"/>
  <c r="I69" i="1" l="1"/>
  <c r="G69" i="1"/>
  <c r="I67" i="1"/>
  <c r="G67" i="1"/>
  <c r="G39" i="1"/>
  <c r="G40" i="1"/>
  <c r="G41" i="1"/>
  <c r="G42" i="1"/>
  <c r="G43" i="1"/>
  <c r="G44" i="1"/>
  <c r="G45" i="1"/>
  <c r="G46" i="1"/>
  <c r="G47" i="1"/>
  <c r="G48" i="1"/>
  <c r="G49" i="1"/>
  <c r="G51" i="1"/>
  <c r="I39" i="1"/>
  <c r="I40" i="1"/>
  <c r="I41" i="1"/>
  <c r="I42" i="1"/>
  <c r="I43" i="1"/>
  <c r="I44" i="1"/>
  <c r="I45" i="1"/>
  <c r="I46" i="1"/>
  <c r="I47" i="1"/>
  <c r="I48" i="1"/>
  <c r="I49" i="1"/>
  <c r="I51" i="1"/>
  <c r="I31" i="1"/>
  <c r="I70" i="1" l="1"/>
  <c r="G70" i="1"/>
  <c r="G52" i="1"/>
  <c r="I52" i="1"/>
  <c r="G57" i="1" l="1"/>
  <c r="G75" i="1" s="1"/>
  <c r="I57" i="1"/>
  <c r="I75" i="1" l="1"/>
  <c r="G22" i="1" s="1"/>
  <c r="D22" i="1"/>
</calcChain>
</file>

<file path=xl/sharedStrings.xml><?xml version="1.0" encoding="utf-8"?>
<sst xmlns="http://schemas.openxmlformats.org/spreadsheetml/2006/main" count="150" uniqueCount="115">
  <si>
    <t>Date Damaged:</t>
  </si>
  <si>
    <t>Item</t>
  </si>
  <si>
    <t>Pay Item Description</t>
  </si>
  <si>
    <t>Each</t>
  </si>
  <si>
    <t>616-99.02</t>
  </si>
  <si>
    <t>Notice to Proceed:</t>
  </si>
  <si>
    <t>Contract Unit Price</t>
  </si>
  <si>
    <t>Unit</t>
  </si>
  <si>
    <t>Extended Price</t>
  </si>
  <si>
    <t>MoDOT Estimated Qty</t>
  </si>
  <si>
    <t>Route:</t>
  </si>
  <si>
    <t>GPS Longitude:</t>
  </si>
  <si>
    <t>County:</t>
  </si>
  <si>
    <t>Direction (N, S, E, W):</t>
  </si>
  <si>
    <t>Mile Marker:</t>
  </si>
  <si>
    <t>GPS Latitude:</t>
  </si>
  <si>
    <t>Missouri Department of Transportation</t>
  </si>
  <si>
    <t>Issued:</t>
  </si>
  <si>
    <t>Time</t>
  </si>
  <si>
    <t>Date</t>
  </si>
  <si>
    <t>MoDOT</t>
  </si>
  <si>
    <t>Engr. Notified of Completion:</t>
  </si>
  <si>
    <t>Description of Work:</t>
  </si>
  <si>
    <t>Location Description:</t>
  </si>
  <si>
    <t>Contractor Info</t>
  </si>
  <si>
    <t>Actual Qty Installed</t>
  </si>
  <si>
    <t>Liquidated Damages</t>
  </si>
  <si>
    <t>Day</t>
  </si>
  <si>
    <t>Lane Closures per 15 Minutes</t>
  </si>
  <si>
    <t>Hour</t>
  </si>
  <si>
    <t>Liquidated Damages Subtotal</t>
  </si>
  <si>
    <t>Total Job Price</t>
  </si>
  <si>
    <t>Adjustment Factors</t>
  </si>
  <si>
    <t>Misc. Normal Work Adjustment Factor</t>
  </si>
  <si>
    <t>Misc. Nighttime Work Adjustment Factor</t>
  </si>
  <si>
    <t>Misc. Weekend Work Adjustment Factor</t>
  </si>
  <si>
    <t>Job Order Subtotal</t>
  </si>
  <si>
    <t>Entry</t>
  </si>
  <si>
    <t>Factor</t>
  </si>
  <si>
    <t>Est. Adjusted Subtotal</t>
  </si>
  <si>
    <t>Installed Adjusted</t>
  </si>
  <si>
    <t>PD Incident Number:</t>
  </si>
  <si>
    <t>Reporting Agency</t>
  </si>
  <si>
    <t>Maintenance Sup't:</t>
  </si>
  <si>
    <t>Dig Rite Number:</t>
  </si>
  <si>
    <t>MoDOT Locate Number:</t>
  </si>
  <si>
    <t>Restrictions:</t>
  </si>
  <si>
    <t>Re-Inspection (if needed)</t>
  </si>
  <si>
    <t>Remarks/Comments:</t>
  </si>
  <si>
    <t>TOTAL ESTIMATED PRICE FOR THIS WORK ORDER:</t>
  </si>
  <si>
    <t>Use to Check Estimate</t>
  </si>
  <si>
    <t>Contingent Items</t>
  </si>
  <si>
    <t>Contractor</t>
  </si>
  <si>
    <t>Contingent Items Subtotal</t>
  </si>
  <si>
    <t>Enter as Liquidated Damages Adjustment</t>
  </si>
  <si>
    <t>Contractor:</t>
  </si>
  <si>
    <t xml:space="preserve">Phone: </t>
  </si>
  <si>
    <t>Job Number:</t>
  </si>
  <si>
    <t>Work Order</t>
  </si>
  <si>
    <t>SM Number:</t>
  </si>
  <si>
    <t>Emergency Repair</t>
  </si>
  <si>
    <t>Emergency Repair Subtotal</t>
  </si>
  <si>
    <t>Enter as Emergency Repair</t>
  </si>
  <si>
    <t>Adjusted Subtotal</t>
  </si>
  <si>
    <t>Enter as Contingent Item</t>
  </si>
  <si>
    <t>TOTAL COMPLETED PRICE THIS WORK ORDER:</t>
  </si>
  <si>
    <t>EACH</t>
  </si>
  <si>
    <t>K Number:</t>
  </si>
  <si>
    <t>Date Issued:</t>
  </si>
  <si>
    <t>Emergency Repair - High Priority</t>
  </si>
  <si>
    <t>Unit Price</t>
  </si>
  <si>
    <t>Responsible Person</t>
  </si>
  <si>
    <t>Inspection/Acceptance:
(Signature)</t>
  </si>
  <si>
    <t>Microsurfacing Job Order</t>
  </si>
  <si>
    <t xml:space="preserve">Advanced Warning Rail System </t>
  </si>
  <si>
    <t>Flag Assembly</t>
  </si>
  <si>
    <t>Channelizer (Trim Line)</t>
  </si>
  <si>
    <t>Type III Moveable Barricade</t>
  </si>
  <si>
    <t xml:space="preserve">Directional Indicator Barricade </t>
  </si>
  <si>
    <t xml:space="preserve">Flashing Arrow Panel Each </t>
  </si>
  <si>
    <t>Sequential Flashing Warning Light</t>
  </si>
  <si>
    <t>CMS, contractor Furnished/Retained</t>
  </si>
  <si>
    <t>Single Lane Closure</t>
  </si>
  <si>
    <t>Double Lane Closure</t>
  </si>
  <si>
    <t>Interior Lane Closure</t>
  </si>
  <si>
    <t>Triple Lane Closure</t>
  </si>
  <si>
    <t>Ramp Closure</t>
  </si>
  <si>
    <t>One-Lane Two-Way Operation with Flagger</t>
  </si>
  <si>
    <t xml:space="preserve">Construction Signs 
</t>
  </si>
  <si>
    <t>616-10.05</t>
  </si>
  <si>
    <t>616-10.08</t>
  </si>
  <si>
    <t>616-10.09</t>
  </si>
  <si>
    <t>616-10.25</t>
  </si>
  <si>
    <t>616-10.30</t>
  </si>
  <si>
    <t>616-10.33</t>
  </si>
  <si>
    <t>616-10.40</t>
  </si>
  <si>
    <t>616-10.55</t>
  </si>
  <si>
    <t>616-10.98</t>
  </si>
  <si>
    <t>Microsurfacing, Type II</t>
  </si>
  <si>
    <t xml:space="preserve">Modified Coldmilling </t>
  </si>
  <si>
    <t xml:space="preserve">Truck Or Trailer Mounted Attenuator (TMA) </t>
  </si>
  <si>
    <t>SY</t>
  </si>
  <si>
    <t>413-10.00</t>
  </si>
  <si>
    <t>622-40.10</t>
  </si>
  <si>
    <t>612-30.00A</t>
  </si>
  <si>
    <t>Subtotal</t>
  </si>
  <si>
    <t>Failure to Complete Repair</t>
  </si>
  <si>
    <t>15 min</t>
  </si>
  <si>
    <t>Mobilization Microsurfacing</t>
  </si>
  <si>
    <t>Temporary Raised Pavement Marker (Type 1 or 2)</t>
  </si>
  <si>
    <t>618-99.02</t>
  </si>
  <si>
    <t>620-99.02</t>
  </si>
  <si>
    <t>Accelerated Repair - High Priority</t>
  </si>
  <si>
    <t>620-99.05</t>
  </si>
  <si>
    <t>Modified Milling/Depth Transition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</si>
</sst>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164" formatCode="General;[Red]\-General"/>
    <numFmt numFmtId="165" formatCode="0_)"/>
    <numFmt numFmtId="166" formatCode="&quot;$&quot;#,##0.00"/>
    <numFmt numFmtId="167" formatCode="mm/dd/yy;@"/>
    <numFmt numFmtId="168" formatCode="0.00000"/>
  </numFmts>
  <fonts count="42">
    <font>
      <sz val="12"/>
      <name val="Arial MT"/>
    </font>
    <font>
      <sz val="11"/>
      <color theme="1"/>
      <name val="Calibri"/>
      <family val="2"/>
      <scheme val="minor"/>
    </font>
    <font>
      <sz val="10"/>
      <color indexed="12"/>
      <name val="Courier"/>
      <family val="3"/>
    </font>
    <font>
      <sz val="14"/>
      <name val="Arial MT"/>
    </font>
    <font>
      <sz val="22"/>
      <name val="Arial MT"/>
    </font>
    <font>
      <b/>
      <sz val="22"/>
      <name val="Arial"/>
      <family val="2"/>
    </font>
    <font>
      <sz val="22"/>
      <name val="Arial"/>
      <family val="2"/>
    </font>
    <font>
      <b/>
      <sz val="22"/>
      <name val="Arial MT"/>
    </font>
    <font>
      <sz val="22"/>
      <color indexed="12"/>
      <name val="Arial"/>
      <family val="2"/>
    </font>
    <font>
      <b/>
      <sz val="22"/>
      <color indexed="10"/>
      <name val="Arial MT"/>
    </font>
    <font>
      <sz val="22"/>
      <color rgb="FFFF0000"/>
      <name val="Arial MT"/>
    </font>
    <font>
      <b/>
      <sz val="12"/>
      <name val="Arial MT"/>
    </font>
    <font>
      <b/>
      <sz val="24"/>
      <name val="Garamond"/>
      <family val="1"/>
    </font>
    <font>
      <b/>
      <sz val="14"/>
      <name val="Arial Black"/>
      <family val="2"/>
    </font>
    <font>
      <b/>
      <sz val="24"/>
      <name val="Arial Black"/>
      <family val="2"/>
    </font>
    <font>
      <b/>
      <sz val="26"/>
      <color indexed="58"/>
      <name val="Arial"/>
      <family val="2"/>
    </font>
    <font>
      <b/>
      <sz val="22"/>
      <color indexed="21"/>
      <name val="Bodoni Book"/>
    </font>
    <font>
      <sz val="22"/>
      <color theme="1"/>
      <name val="Arial"/>
      <family val="2"/>
    </font>
    <font>
      <sz val="22"/>
      <color theme="1"/>
      <name val="Cambria"/>
      <family val="1"/>
    </font>
    <font>
      <sz val="12"/>
      <color theme="1"/>
      <name val="Cambria"/>
      <family val="1"/>
    </font>
    <font>
      <b/>
      <sz val="22"/>
      <color theme="1"/>
      <name val="Arial"/>
      <family val="2"/>
    </font>
    <font>
      <sz val="12"/>
      <name val="Arial MT"/>
    </font>
    <font>
      <b/>
      <sz val="26"/>
      <name val="Arial MT"/>
    </font>
    <font>
      <b/>
      <sz val="22"/>
      <name val="Arial Black"/>
      <family val="2"/>
    </font>
    <font>
      <sz val="24"/>
      <name val="Cambria"/>
      <family val="1"/>
    </font>
    <font>
      <sz val="2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22"/>
      <name val="Cambria"/>
      <family val="1"/>
      <scheme val="major"/>
    </font>
    <font>
      <sz val="22"/>
      <color rgb="FF0C019B"/>
      <name val="Arial MT"/>
    </font>
    <font>
      <sz val="28"/>
      <name val="Garamond"/>
      <family val="1"/>
    </font>
    <font>
      <b/>
      <sz val="28"/>
      <name val="Garamond"/>
      <family val="1"/>
    </font>
    <font>
      <sz val="14"/>
      <name val="Arial Black"/>
      <family val="2"/>
    </font>
    <font>
      <sz val="28"/>
      <name val="Arial Black"/>
      <family val="2"/>
    </font>
    <font>
      <sz val="28"/>
      <name val="Arial MT"/>
    </font>
    <font>
      <sz val="28"/>
      <color indexed="12"/>
      <name val="Courier"/>
      <family val="3"/>
    </font>
    <font>
      <b/>
      <sz val="48"/>
      <name val="Garamond"/>
      <family val="1"/>
    </font>
    <font>
      <b/>
      <sz val="40"/>
      <name val="Garamond"/>
      <family val="1"/>
    </font>
    <font>
      <b/>
      <sz val="30"/>
      <name val="Garamond"/>
      <family val="1"/>
    </font>
    <font>
      <b/>
      <sz val="30"/>
      <color indexed="58"/>
      <name val="Garamond"/>
      <family val="1"/>
    </font>
    <font>
      <sz val="28"/>
      <color theme="1"/>
      <name val="Cambria"/>
      <family val="1"/>
      <scheme val="major"/>
    </font>
    <font>
      <sz val="28"/>
      <name val="Cambria"/>
      <family val="1"/>
      <scheme val="major"/>
    </font>
    <font>
      <b/>
      <sz val="24"/>
      <name val="Arial MT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double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/>
      <right style="thick">
        <color theme="1"/>
      </right>
      <top/>
      <bottom/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 style="thin">
        <color theme="1"/>
      </bottom>
      <diagonal/>
    </border>
    <border>
      <left style="thick">
        <color theme="1"/>
      </left>
      <right/>
      <top style="thin">
        <color theme="1"/>
      </top>
      <bottom style="thin">
        <color theme="1"/>
      </bottom>
      <diagonal/>
    </border>
    <border>
      <left style="thick">
        <color theme="1"/>
      </left>
      <right/>
      <top style="thin">
        <color theme="1"/>
      </top>
      <bottom style="thick">
        <color theme="1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hair">
        <color theme="1"/>
      </left>
      <right/>
      <top style="thick">
        <color theme="1"/>
      </top>
      <bottom style="thin">
        <color theme="1"/>
      </bottom>
      <diagonal/>
    </border>
    <border>
      <left style="hair">
        <color theme="1"/>
      </left>
      <right/>
      <top style="thin">
        <color theme="1"/>
      </top>
      <bottom style="thin">
        <color theme="1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theme="1"/>
      </left>
      <right style="hair">
        <color theme="1"/>
      </right>
      <top style="thick">
        <color theme="1"/>
      </top>
      <bottom style="thin">
        <color indexed="8"/>
      </bottom>
      <diagonal/>
    </border>
    <border>
      <left style="hair">
        <color theme="1"/>
      </left>
      <right style="hair">
        <color theme="1"/>
      </right>
      <top style="thin">
        <color indexed="8"/>
      </top>
      <bottom style="thin">
        <color indexed="8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thick">
        <color theme="1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n">
        <color theme="1"/>
      </top>
      <bottom style="thick">
        <color theme="1"/>
      </bottom>
      <diagonal/>
    </border>
  </borders>
  <cellStyleXfs count="3">
    <xf numFmtId="0" fontId="0" fillId="0" borderId="0"/>
    <xf numFmtId="164" fontId="21" fillId="5" borderId="0"/>
    <xf numFmtId="0" fontId="1" fillId="0" borderId="0"/>
  </cellStyleXfs>
  <cellXfs count="215"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4" fillId="4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4" fillId="3" borderId="0" xfId="0" applyFont="1" applyFill="1" applyProtection="1"/>
    <xf numFmtId="0" fontId="4" fillId="3" borderId="0" xfId="0" applyFont="1" applyFill="1" applyAlignment="1" applyProtection="1">
      <alignment horizontal="left"/>
    </xf>
    <xf numFmtId="0" fontId="4" fillId="4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7" fontId="5" fillId="4" borderId="0" xfId="0" applyNumberFormat="1" applyFont="1" applyFill="1" applyAlignment="1" applyProtection="1">
      <alignment horizontal="right" vertical="center"/>
    </xf>
    <xf numFmtId="7" fontId="6" fillId="4" borderId="0" xfId="0" applyNumberFormat="1" applyFont="1" applyFill="1" applyBorder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horizontal="left" vertical="center"/>
    </xf>
    <xf numFmtId="0" fontId="7" fillId="4" borderId="5" xfId="0" applyFont="1" applyFill="1" applyBorder="1" applyAlignment="1" applyProtection="1">
      <alignment horizontal="center" wrapText="1"/>
    </xf>
    <xf numFmtId="0" fontId="7" fillId="4" borderId="5" xfId="0" applyFont="1" applyFill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8" fillId="4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7" fillId="0" borderId="0" xfId="0" applyFont="1" applyProtection="1"/>
    <xf numFmtId="7" fontId="5" fillId="4" borderId="0" xfId="0" applyNumberFormat="1" applyFont="1" applyFill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12" fillId="2" borderId="0" xfId="0" applyFont="1" applyFill="1" applyAlignment="1" applyProtection="1">
      <alignment horizontal="centerContinuous" vertical="center"/>
    </xf>
    <xf numFmtId="0" fontId="0" fillId="2" borderId="0" xfId="0" applyFill="1" applyAlignment="1" applyProtection="1">
      <alignment horizontal="centerContinuous" vertical="center"/>
    </xf>
    <xf numFmtId="1" fontId="0" fillId="2" borderId="0" xfId="0" applyNumberFormat="1" applyFill="1" applyAlignment="1" applyProtection="1">
      <alignment horizontal="centerContinuous" vertical="center"/>
    </xf>
    <xf numFmtId="0" fontId="15" fillId="2" borderId="0" xfId="0" applyFont="1" applyFill="1" applyAlignment="1" applyProtection="1">
      <alignment horizontal="left" vertical="center"/>
    </xf>
    <xf numFmtId="0" fontId="0" fillId="0" borderId="8" xfId="0" applyBorder="1" applyAlignment="1" applyProtection="1">
      <alignment horizontal="left" wrapText="1"/>
    </xf>
    <xf numFmtId="0" fontId="0" fillId="3" borderId="15" xfId="0" applyFill="1" applyBorder="1" applyAlignment="1" applyProtection="1">
      <alignment horizontal="left"/>
    </xf>
    <xf numFmtId="0" fontId="0" fillId="3" borderId="13" xfId="0" applyFill="1" applyBorder="1" applyProtection="1"/>
    <xf numFmtId="0" fontId="7" fillId="0" borderId="0" xfId="0" applyFont="1" applyAlignment="1" applyProtection="1">
      <alignment horizontal="left" vertical="top"/>
    </xf>
    <xf numFmtId="0" fontId="7" fillId="0" borderId="18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/>
    </xf>
    <xf numFmtId="0" fontId="7" fillId="0" borderId="27" xfId="0" applyFont="1" applyBorder="1" applyAlignment="1" applyProtection="1">
      <alignment horizontal="left"/>
    </xf>
    <xf numFmtId="0" fontId="7" fillId="0" borderId="28" xfId="0" applyFont="1" applyBorder="1" applyAlignment="1" applyProtection="1">
      <alignment horizontal="left"/>
    </xf>
    <xf numFmtId="0" fontId="7" fillId="0" borderId="29" xfId="0" applyFont="1" applyBorder="1" applyAlignment="1" applyProtection="1">
      <alignment horizontal="left"/>
    </xf>
    <xf numFmtId="1" fontId="7" fillId="7" borderId="5" xfId="0" applyNumberFormat="1" applyFont="1" applyFill="1" applyBorder="1" applyAlignment="1" applyProtection="1">
      <alignment horizontal="center" wrapText="1"/>
    </xf>
    <xf numFmtId="0" fontId="7" fillId="7" borderId="5" xfId="0" applyFont="1" applyFill="1" applyBorder="1" applyAlignment="1" applyProtection="1">
      <alignment horizontal="center" wrapText="1"/>
    </xf>
    <xf numFmtId="7" fontId="5" fillId="4" borderId="4" xfId="0" applyNumberFormat="1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/>
    <xf numFmtId="0" fontId="4" fillId="0" borderId="3" xfId="0" applyFont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1" fontId="7" fillId="3" borderId="0" xfId="0" applyNumberFormat="1" applyFont="1" applyFill="1" applyBorder="1" applyAlignment="1" applyProtection="1">
      <alignment horizontal="center" wrapText="1"/>
    </xf>
    <xf numFmtId="0" fontId="7" fillId="3" borderId="1" xfId="0" applyFont="1" applyFill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1" fontId="6" fillId="4" borderId="0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top" wrapText="1"/>
    </xf>
    <xf numFmtId="0" fontId="17" fillId="4" borderId="0" xfId="0" applyFont="1" applyFill="1" applyAlignment="1" applyProtection="1">
      <alignment horizontal="center" vertical="center"/>
    </xf>
    <xf numFmtId="7" fontId="20" fillId="4" borderId="0" xfId="0" applyNumberFormat="1" applyFont="1" applyFill="1" applyAlignment="1" applyProtection="1">
      <alignment horizontal="right" vertical="center"/>
    </xf>
    <xf numFmtId="0" fontId="20" fillId="4" borderId="1" xfId="0" applyFont="1" applyFill="1" applyBorder="1" applyAlignment="1" applyProtection="1">
      <alignment horizontal="center"/>
    </xf>
    <xf numFmtId="7" fontId="17" fillId="4" borderId="2" xfId="0" applyNumberFormat="1" applyFont="1" applyFill="1" applyBorder="1" applyAlignment="1" applyProtection="1">
      <alignment vertical="center"/>
    </xf>
    <xf numFmtId="0" fontId="7" fillId="3" borderId="1" xfId="0" applyFont="1" applyFill="1" applyBorder="1" applyAlignment="1" applyProtection="1">
      <alignment horizontal="center" wrapText="1"/>
    </xf>
    <xf numFmtId="0" fontId="15" fillId="3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wrapText="1"/>
    </xf>
    <xf numFmtId="7" fontId="6" fillId="4" borderId="2" xfId="0" applyNumberFormat="1" applyFont="1" applyFill="1" applyBorder="1" applyAlignment="1" applyProtection="1">
      <alignment horizontal="center" vertical="center"/>
    </xf>
    <xf numFmtId="7" fontId="6" fillId="4" borderId="4" xfId="0" applyNumberFormat="1" applyFont="1" applyFill="1" applyBorder="1" applyAlignment="1" applyProtection="1">
      <alignment horizontal="center" vertical="center"/>
    </xf>
    <xf numFmtId="7" fontId="6" fillId="7" borderId="6" xfId="0" applyNumberFormat="1" applyFont="1" applyFill="1" applyBorder="1" applyAlignment="1" applyProtection="1">
      <alignment horizontal="center" vertical="center"/>
    </xf>
    <xf numFmtId="0" fontId="22" fillId="4" borderId="0" xfId="0" applyFont="1" applyFill="1" applyBorder="1" applyAlignment="1" applyProtection="1">
      <alignment horizontal="left" vertical="center"/>
    </xf>
    <xf numFmtId="0" fontId="5" fillId="4" borderId="16" xfId="0" applyFont="1" applyFill="1" applyBorder="1" applyAlignment="1" applyProtection="1">
      <alignment horizontal="center"/>
    </xf>
    <xf numFmtId="0" fontId="23" fillId="4" borderId="12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left" vertical="center" wrapText="1"/>
    </xf>
    <xf numFmtId="7" fontId="6" fillId="4" borderId="37" xfId="0" applyNumberFormat="1" applyFont="1" applyFill="1" applyBorder="1" applyAlignment="1" applyProtection="1">
      <alignment vertical="center"/>
    </xf>
    <xf numFmtId="7" fontId="16" fillId="0" borderId="0" xfId="0" applyNumberFormat="1" applyFont="1" applyFill="1" applyBorder="1" applyAlignment="1" applyProtection="1">
      <alignment vertical="center"/>
    </xf>
    <xf numFmtId="7" fontId="16" fillId="0" borderId="33" xfId="0" applyNumberFormat="1" applyFont="1" applyFill="1" applyBorder="1" applyAlignment="1" applyProtection="1">
      <alignment horizontal="center" vertical="center"/>
    </xf>
    <xf numFmtId="7" fontId="6" fillId="7" borderId="41" xfId="0" applyNumberFormat="1" applyFont="1" applyFill="1" applyBorder="1" applyAlignment="1" applyProtection="1">
      <alignment horizontal="center" vertical="center"/>
    </xf>
    <xf numFmtId="7" fontId="6" fillId="7" borderId="42" xfId="0" applyNumberFormat="1" applyFont="1" applyFill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left"/>
    </xf>
    <xf numFmtId="0" fontId="0" fillId="0" borderId="45" xfId="0" applyBorder="1" applyAlignment="1" applyProtection="1">
      <alignment horizontal="left" wrapText="1"/>
    </xf>
    <xf numFmtId="0" fontId="7" fillId="0" borderId="46" xfId="0" applyFont="1" applyBorder="1" applyProtection="1"/>
    <xf numFmtId="0" fontId="7" fillId="0" borderId="47" xfId="0" applyFont="1" applyBorder="1" applyProtection="1"/>
    <xf numFmtId="0" fontId="7" fillId="0" borderId="47" xfId="0" applyFont="1" applyBorder="1" applyAlignment="1" applyProtection="1">
      <alignment horizontal="left"/>
    </xf>
    <xf numFmtId="0" fontId="7" fillId="0" borderId="39" xfId="0" applyFont="1" applyBorder="1" applyProtection="1"/>
    <xf numFmtId="1" fontId="6" fillId="4" borderId="3" xfId="0" applyNumberFormat="1" applyFont="1" applyFill="1" applyBorder="1" applyAlignment="1" applyProtection="1">
      <alignment horizontal="center" vertical="center"/>
    </xf>
    <xf numFmtId="7" fontId="6" fillId="4" borderId="38" xfId="0" applyNumberFormat="1" applyFont="1" applyFill="1" applyBorder="1" applyAlignment="1" applyProtection="1">
      <alignment horizontal="center" vertical="center"/>
    </xf>
    <xf numFmtId="7" fontId="5" fillId="4" borderId="16" xfId="0" applyNumberFormat="1" applyFont="1" applyFill="1" applyBorder="1" applyAlignment="1" applyProtection="1">
      <alignment horizontal="center" vertical="center"/>
    </xf>
    <xf numFmtId="7" fontId="6" fillId="4" borderId="2" xfId="0" applyNumberFormat="1" applyFont="1" applyFill="1" applyBorder="1" applyAlignment="1" applyProtection="1">
      <alignment horizontal="center"/>
    </xf>
    <xf numFmtId="7" fontId="5" fillId="6" borderId="31" xfId="0" applyNumberFormat="1" applyFont="1" applyFill="1" applyBorder="1" applyAlignment="1" applyProtection="1">
      <alignment horizontal="center" vertical="center"/>
    </xf>
    <xf numFmtId="7" fontId="5" fillId="6" borderId="2" xfId="0" applyNumberFormat="1" applyFont="1" applyFill="1" applyBorder="1" applyAlignment="1" applyProtection="1">
      <alignment horizontal="center" vertical="center"/>
    </xf>
    <xf numFmtId="7" fontId="5" fillId="6" borderId="16" xfId="0" applyNumberFormat="1" applyFont="1" applyFill="1" applyBorder="1" applyAlignment="1" applyProtection="1">
      <alignment horizontal="center" vertical="center"/>
    </xf>
    <xf numFmtId="7" fontId="6" fillId="3" borderId="0" xfId="0" applyNumberFormat="1" applyFont="1" applyFill="1" applyBorder="1" applyAlignment="1" applyProtection="1">
      <alignment vertical="center"/>
    </xf>
    <xf numFmtId="0" fontId="0" fillId="0" borderId="0" xfId="0" applyBorder="1" applyProtection="1"/>
    <xf numFmtId="0" fontId="0" fillId="0" borderId="36" xfId="0" applyBorder="1" applyProtection="1"/>
    <xf numFmtId="14" fontId="25" fillId="8" borderId="34" xfId="0" applyNumberFormat="1" applyFont="1" applyFill="1" applyBorder="1" applyAlignment="1" applyProtection="1">
      <alignment horizontal="left"/>
      <protection locked="0"/>
    </xf>
    <xf numFmtId="0" fontId="25" fillId="8" borderId="35" xfId="0" applyFont="1" applyFill="1" applyBorder="1" applyAlignment="1" applyProtection="1">
      <alignment horizontal="left"/>
      <protection locked="0"/>
    </xf>
    <xf numFmtId="0" fontId="25" fillId="8" borderId="48" xfId="0" applyFont="1" applyFill="1" applyBorder="1" applyAlignment="1" applyProtection="1">
      <alignment horizontal="left"/>
      <protection locked="0"/>
    </xf>
    <xf numFmtId="0" fontId="25" fillId="8" borderId="46" xfId="0" applyFont="1" applyFill="1" applyBorder="1" applyAlignment="1" applyProtection="1">
      <alignment horizontal="left"/>
      <protection locked="0"/>
    </xf>
    <xf numFmtId="0" fontId="25" fillId="8" borderId="47" xfId="0" applyFont="1" applyFill="1" applyBorder="1" applyAlignment="1" applyProtection="1">
      <alignment horizontal="left"/>
      <protection locked="0"/>
    </xf>
    <xf numFmtId="0" fontId="25" fillId="8" borderId="49" xfId="0" applyFont="1" applyFill="1" applyBorder="1" applyAlignment="1" applyProtection="1">
      <alignment horizontal="left"/>
      <protection locked="0"/>
    </xf>
    <xf numFmtId="0" fontId="27" fillId="8" borderId="2" xfId="0" applyFont="1" applyFill="1" applyBorder="1" applyAlignment="1" applyProtection="1">
      <alignment horizontal="center" vertical="center"/>
      <protection locked="0"/>
    </xf>
    <xf numFmtId="1" fontId="27" fillId="8" borderId="32" xfId="0" applyNumberFormat="1" applyFont="1" applyFill="1" applyBorder="1" applyAlignment="1" applyProtection="1">
      <alignment horizontal="center" vertical="center"/>
      <protection locked="0"/>
    </xf>
    <xf numFmtId="165" fontId="25" fillId="8" borderId="2" xfId="0" applyNumberFormat="1" applyFont="1" applyFill="1" applyBorder="1" applyAlignment="1" applyProtection="1">
      <alignment horizontal="center" vertical="center"/>
      <protection locked="0"/>
    </xf>
    <xf numFmtId="1" fontId="27" fillId="8" borderId="40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Protection="1"/>
    <xf numFmtId="49" fontId="27" fillId="9" borderId="17" xfId="0" applyNumberFormat="1" applyFont="1" applyFill="1" applyBorder="1" applyAlignment="1" applyProtection="1">
      <alignment horizontal="center"/>
      <protection locked="0"/>
    </xf>
    <xf numFmtId="167" fontId="27" fillId="9" borderId="16" xfId="0" applyNumberFormat="1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Alignment="1" applyProtection="1">
      <alignment horizontal="left" vertical="top"/>
    </xf>
    <xf numFmtId="0" fontId="13" fillId="2" borderId="0" xfId="0" applyFont="1" applyFill="1" applyAlignment="1" applyProtection="1">
      <alignment horizontal="left" vertical="center"/>
    </xf>
    <xf numFmtId="0" fontId="14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/>
    </xf>
    <xf numFmtId="0" fontId="11" fillId="2" borderId="0" xfId="0" applyFont="1" applyFill="1" applyAlignment="1" applyProtection="1">
      <alignment horizontal="left"/>
    </xf>
    <xf numFmtId="1" fontId="0" fillId="2" borderId="0" xfId="0" applyNumberFormat="1" applyFill="1" applyAlignment="1" applyProtection="1">
      <alignment horizontal="left"/>
    </xf>
    <xf numFmtId="0" fontId="30" fillId="2" borderId="0" xfId="0" applyFont="1" applyFill="1" applyAlignment="1" applyProtection="1">
      <alignment horizontal="right"/>
    </xf>
    <xf numFmtId="0" fontId="31" fillId="2" borderId="0" xfId="0" applyFont="1" applyFill="1" applyBorder="1" applyAlignment="1" applyProtection="1">
      <alignment horizontal="center"/>
    </xf>
    <xf numFmtId="0" fontId="32" fillId="2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horizontal="left"/>
    </xf>
    <xf numFmtId="0" fontId="29" fillId="2" borderId="0" xfId="0" applyFont="1" applyFill="1" applyAlignment="1" applyProtection="1">
      <alignment horizontal="left"/>
    </xf>
    <xf numFmtId="0" fontId="33" fillId="2" borderId="0" xfId="0" applyFont="1" applyFill="1" applyAlignment="1" applyProtection="1">
      <alignment horizontal="left"/>
    </xf>
    <xf numFmtId="1" fontId="33" fillId="2" borderId="0" xfId="0" applyNumberFormat="1" applyFont="1" applyFill="1" applyAlignment="1" applyProtection="1">
      <alignment horizontal="left"/>
    </xf>
    <xf numFmtId="0" fontId="35" fillId="2" borderId="0" xfId="0" applyFont="1" applyFill="1" applyAlignment="1" applyProtection="1">
      <alignment horizontal="center" vertical="center"/>
    </xf>
    <xf numFmtId="0" fontId="36" fillId="2" borderId="0" xfId="0" applyFont="1" applyFill="1" applyAlignment="1" applyProtection="1">
      <alignment horizontal="centerContinuous" vertical="center"/>
    </xf>
    <xf numFmtId="0" fontId="37" fillId="2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centerContinuous"/>
    </xf>
    <xf numFmtId="0" fontId="2" fillId="0" borderId="0" xfId="0" applyFont="1" applyProtection="1"/>
    <xf numFmtId="49" fontId="37" fillId="9" borderId="44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left"/>
    </xf>
    <xf numFmtId="0" fontId="34" fillId="3" borderId="0" xfId="0" applyFont="1" applyFill="1" applyAlignment="1" applyProtection="1">
      <alignment horizontal="left"/>
    </xf>
    <xf numFmtId="0" fontId="23" fillId="4" borderId="14" xfId="0" applyFont="1" applyFill="1" applyBorder="1" applyAlignment="1" applyProtection="1">
      <alignment horizontal="center"/>
    </xf>
    <xf numFmtId="0" fontId="4" fillId="4" borderId="4" xfId="0" applyFont="1" applyFill="1" applyBorder="1" applyAlignment="1" applyProtection="1">
      <alignment horizontal="right"/>
    </xf>
    <xf numFmtId="0" fontId="4" fillId="4" borderId="7" xfId="0" applyFont="1" applyFill="1" applyBorder="1" applyAlignment="1" applyProtection="1">
      <alignment horizontal="right"/>
    </xf>
    <xf numFmtId="0" fontId="24" fillId="9" borderId="44" xfId="0" applyFont="1" applyFill="1" applyBorder="1" applyAlignment="1" applyProtection="1">
      <alignment horizontal="left" wrapText="1"/>
      <protection locked="0"/>
    </xf>
    <xf numFmtId="0" fontId="4" fillId="0" borderId="24" xfId="0" applyFont="1" applyBorder="1" applyProtection="1"/>
    <xf numFmtId="0" fontId="4" fillId="0" borderId="25" xfId="0" applyFont="1" applyBorder="1" applyProtection="1"/>
    <xf numFmtId="0" fontId="4" fillId="0" borderId="43" xfId="0" applyFont="1" applyBorder="1" applyProtection="1"/>
    <xf numFmtId="0" fontId="17" fillId="4" borderId="43" xfId="0" applyFont="1" applyFill="1" applyBorder="1" applyAlignment="1" applyProtection="1">
      <alignment horizontal="left"/>
    </xf>
    <xf numFmtId="0" fontId="4" fillId="0" borderId="26" xfId="0" applyFont="1" applyBorder="1" applyProtection="1"/>
    <xf numFmtId="0" fontId="0" fillId="0" borderId="0" xfId="0" applyBorder="1" applyAlignment="1" applyProtection="1">
      <alignment horizontal="left" wrapText="1"/>
    </xf>
    <xf numFmtId="0" fontId="23" fillId="0" borderId="13" xfId="0" applyFont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/>
    </xf>
    <xf numFmtId="1" fontId="6" fillId="0" borderId="21" xfId="0" applyNumberFormat="1" applyFont="1" applyFill="1" applyBorder="1" applyAlignment="1" applyProtection="1">
      <alignment horizontal="center"/>
    </xf>
    <xf numFmtId="0" fontId="0" fillId="0" borderId="3" xfId="0" applyBorder="1" applyAlignment="1" applyProtection="1"/>
    <xf numFmtId="0" fontId="0" fillId="0" borderId="0" xfId="0" applyAlignment="1" applyProtection="1">
      <alignment horizontal="center" vertical="center"/>
    </xf>
    <xf numFmtId="0" fontId="4" fillId="3" borderId="1" xfId="0" applyFont="1" applyFill="1" applyBorder="1" applyAlignment="1" applyProtection="1">
      <alignment wrapText="1"/>
    </xf>
    <xf numFmtId="0" fontId="17" fillId="3" borderId="1" xfId="0" applyFont="1" applyFill="1" applyBorder="1" applyAlignment="1" applyProtection="1">
      <alignment horizontal="center" wrapText="1"/>
    </xf>
    <xf numFmtId="0" fontId="4" fillId="4" borderId="4" xfId="0" applyFont="1" applyFill="1" applyBorder="1" applyAlignment="1" applyProtection="1">
      <alignment horizontal="right"/>
    </xf>
    <xf numFmtId="0" fontId="4" fillId="4" borderId="7" xfId="0" applyFont="1" applyFill="1" applyBorder="1" applyAlignment="1" applyProtection="1">
      <alignment horizontal="right"/>
    </xf>
    <xf numFmtId="0" fontId="2" fillId="0" borderId="0" xfId="0" applyFont="1" applyAlignment="1" applyProtection="1"/>
    <xf numFmtId="0" fontId="0" fillId="0" borderId="0" xfId="0" applyAlignment="1" applyProtection="1"/>
    <xf numFmtId="0" fontId="4" fillId="0" borderId="0" xfId="0" applyFont="1" applyAlignment="1" applyProtection="1"/>
    <xf numFmtId="0" fontId="0" fillId="0" borderId="0" xfId="0" applyBorder="1" applyAlignment="1" applyProtection="1"/>
    <xf numFmtId="0" fontId="3" fillId="10" borderId="0" xfId="0" applyFont="1" applyFill="1" applyAlignment="1" applyProtection="1">
      <alignment horizontal="center"/>
    </xf>
    <xf numFmtId="0" fontId="22" fillId="10" borderId="0" xfId="0" applyFont="1" applyFill="1" applyAlignment="1" applyProtection="1">
      <alignment horizontal="left" vertical="center"/>
    </xf>
    <xf numFmtId="0" fontId="0" fillId="10" borderId="0" xfId="0" applyFill="1" applyProtection="1"/>
    <xf numFmtId="166" fontId="17" fillId="8" borderId="2" xfId="0" applyNumberFormat="1" applyFont="1" applyFill="1" applyBorder="1" applyAlignment="1" applyProtection="1">
      <alignment horizontal="center" vertical="center"/>
      <protection locked="0"/>
    </xf>
    <xf numFmtId="168" fontId="17" fillId="8" borderId="2" xfId="0" applyNumberFormat="1" applyFont="1" applyFill="1" applyBorder="1" applyAlignment="1" applyProtection="1">
      <alignment horizontal="center" vertical="center"/>
      <protection locked="0"/>
    </xf>
    <xf numFmtId="166" fontId="6" fillId="8" borderId="40" xfId="0" applyNumberFormat="1" applyFont="1" applyFill="1" applyBorder="1" applyAlignment="1" applyProtection="1">
      <alignment horizontal="center" vertical="center"/>
      <protection locked="0"/>
    </xf>
    <xf numFmtId="0" fontId="38" fillId="2" borderId="0" xfId="0" applyFont="1" applyFill="1" applyAlignment="1" applyProtection="1">
      <alignment horizontal="right" vertical="center"/>
    </xf>
    <xf numFmtId="0" fontId="24" fillId="0" borderId="52" xfId="0" applyFont="1" applyFill="1" applyBorder="1" applyAlignment="1" applyProtection="1">
      <alignment horizontal="left" wrapText="1"/>
    </xf>
    <xf numFmtId="0" fontId="4" fillId="8" borderId="2" xfId="0" applyFont="1" applyFill="1" applyBorder="1" applyAlignment="1" applyProtection="1">
      <alignment horizontal="center"/>
      <protection locked="0"/>
    </xf>
    <xf numFmtId="0" fontId="4" fillId="9" borderId="2" xfId="0" applyFont="1" applyFill="1" applyBorder="1" applyAlignment="1" applyProtection="1">
      <alignment horizontal="center"/>
      <protection locked="0"/>
    </xf>
    <xf numFmtId="7" fontId="6" fillId="8" borderId="2" xfId="0" applyNumberFormat="1" applyFont="1" applyFill="1" applyBorder="1" applyAlignment="1" applyProtection="1">
      <alignment horizontal="center" vertical="center"/>
      <protection locked="0"/>
    </xf>
    <xf numFmtId="0" fontId="17" fillId="4" borderId="23" xfId="0" applyFont="1" applyFill="1" applyBorder="1" applyAlignment="1" applyProtection="1">
      <alignment horizontal="left"/>
    </xf>
    <xf numFmtId="14" fontId="25" fillId="8" borderId="49" xfId="0" applyNumberFormat="1" applyFont="1" applyFill="1" applyBorder="1" applyAlignment="1" applyProtection="1">
      <alignment horizontal="left"/>
      <protection locked="0"/>
    </xf>
    <xf numFmtId="166" fontId="41" fillId="0" borderId="0" xfId="0" applyNumberFormat="1" applyFont="1" applyBorder="1" applyAlignment="1" applyProtection="1">
      <alignment horizontal="center" vertical="center" wrapText="1"/>
      <protection locked="0"/>
    </xf>
    <xf numFmtId="166" fontId="41" fillId="0" borderId="0" xfId="0" applyNumberFormat="1" applyFont="1" applyBorder="1" applyAlignment="1" applyProtection="1">
      <alignment horizontal="center" vertical="center" wrapText="1"/>
    </xf>
    <xf numFmtId="49" fontId="25" fillId="8" borderId="35" xfId="0" applyNumberFormat="1" applyFont="1" applyFill="1" applyBorder="1" applyAlignment="1" applyProtection="1">
      <alignment horizontal="left"/>
      <protection locked="0"/>
    </xf>
    <xf numFmtId="0" fontId="5" fillId="4" borderId="16" xfId="0" applyFont="1" applyFill="1" applyBorder="1" applyAlignment="1" applyProtection="1">
      <alignment horizontal="center" wrapText="1"/>
    </xf>
    <xf numFmtId="0" fontId="0" fillId="0" borderId="0" xfId="0" applyProtection="1"/>
    <xf numFmtId="7" fontId="6" fillId="7" borderId="6" xfId="0" applyNumberFormat="1" applyFont="1" applyFill="1" applyBorder="1" applyAlignment="1" applyProtection="1">
      <alignment horizontal="center" vertical="center"/>
    </xf>
    <xf numFmtId="1" fontId="27" fillId="8" borderId="32" xfId="0" applyNumberFormat="1" applyFont="1" applyFill="1" applyBorder="1" applyAlignment="1" applyProtection="1">
      <alignment horizontal="center" vertical="center"/>
      <protection locked="0"/>
    </xf>
    <xf numFmtId="0" fontId="27" fillId="8" borderId="2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/>
    <xf numFmtId="0" fontId="0" fillId="0" borderId="7" xfId="0" applyBorder="1" applyAlignment="1" applyProtection="1"/>
    <xf numFmtId="0" fontId="4" fillId="4" borderId="4" xfId="0" applyFont="1" applyFill="1" applyBorder="1" applyAlignment="1" applyProtection="1"/>
    <xf numFmtId="0" fontId="0" fillId="0" borderId="7" xfId="0" applyBorder="1" applyAlignment="1" applyProtection="1"/>
    <xf numFmtId="0" fontId="7" fillId="0" borderId="5" xfId="0" applyFont="1" applyBorder="1" applyAlignment="1" applyProtection="1">
      <alignment horizontal="center" wrapText="1"/>
    </xf>
    <xf numFmtId="0" fontId="0" fillId="0" borderId="5" xfId="0" applyBorder="1" applyAlignment="1" applyProtection="1">
      <alignment horizontal="center" wrapText="1"/>
    </xf>
    <xf numFmtId="0" fontId="4" fillId="4" borderId="3" xfId="0" applyFont="1" applyFill="1" applyBorder="1" applyAlignment="1" applyProtection="1">
      <alignment horizontal="right"/>
    </xf>
    <xf numFmtId="0" fontId="0" fillId="0" borderId="3" xfId="0" applyBorder="1" applyAlignment="1" applyProtection="1"/>
    <xf numFmtId="0" fontId="27" fillId="8" borderId="16" xfId="0" applyFont="1" applyFill="1" applyBorder="1" applyAlignment="1" applyProtection="1">
      <alignment horizontal="center"/>
      <protection locked="0"/>
    </xf>
    <xf numFmtId="0" fontId="27" fillId="9" borderId="16" xfId="0" applyFont="1" applyFill="1" applyBorder="1" applyAlignment="1" applyProtection="1">
      <alignment horizontal="center"/>
      <protection locked="0"/>
    </xf>
    <xf numFmtId="0" fontId="5" fillId="4" borderId="16" xfId="0" applyFont="1" applyFill="1" applyBorder="1" applyAlignment="1" applyProtection="1">
      <alignment horizontal="left"/>
    </xf>
    <xf numFmtId="0" fontId="7" fillId="0" borderId="16" xfId="0" applyFont="1" applyBorder="1" applyAlignment="1" applyProtection="1">
      <alignment horizontal="left"/>
    </xf>
    <xf numFmtId="0" fontId="4" fillId="4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40" fillId="8" borderId="9" xfId="0" applyFont="1" applyFill="1" applyBorder="1" applyAlignment="1" applyProtection="1">
      <alignment horizontal="left" vertical="top" wrapText="1"/>
      <protection locked="0"/>
    </xf>
    <xf numFmtId="0" fontId="40" fillId="9" borderId="10" xfId="0" applyFont="1" applyFill="1" applyBorder="1" applyAlignment="1" applyProtection="1">
      <alignment horizontal="left" vertical="top" wrapText="1"/>
      <protection locked="0"/>
    </xf>
    <xf numFmtId="0" fontId="40" fillId="9" borderId="11" xfId="0" applyFont="1" applyFill="1" applyBorder="1" applyAlignment="1" applyProtection="1">
      <alignment horizontal="left" vertical="top" wrapText="1"/>
      <protection locked="0"/>
    </xf>
    <xf numFmtId="0" fontId="23" fillId="4" borderId="14" xfId="0" applyFont="1" applyFill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0" fontId="25" fillId="9" borderId="51" xfId="0" applyFont="1" applyFill="1" applyBorder="1" applyAlignment="1" applyProtection="1">
      <alignment horizontal="left" vertical="top" wrapText="1"/>
      <protection locked="0"/>
    </xf>
    <xf numFmtId="0" fontId="26" fillId="9" borderId="19" xfId="0" applyFont="1" applyFill="1" applyBorder="1" applyAlignment="1" applyProtection="1">
      <alignment horizontal="left" vertical="top" wrapText="1"/>
      <protection locked="0"/>
    </xf>
    <xf numFmtId="0" fontId="26" fillId="9" borderId="20" xfId="0" applyFont="1" applyFill="1" applyBorder="1" applyAlignment="1" applyProtection="1">
      <alignment horizontal="left" vertical="top" wrapText="1"/>
      <protection locked="0"/>
    </xf>
    <xf numFmtId="0" fontId="39" fillId="8" borderId="22" xfId="0" applyFont="1" applyFill="1" applyBorder="1" applyAlignment="1" applyProtection="1">
      <alignment horizontal="left" vertical="top" wrapText="1"/>
      <protection locked="0"/>
    </xf>
    <xf numFmtId="0" fontId="39" fillId="9" borderId="19" xfId="0" applyFont="1" applyFill="1" applyBorder="1" applyAlignment="1" applyProtection="1">
      <alignment vertical="top" wrapText="1"/>
      <protection locked="0"/>
    </xf>
    <xf numFmtId="0" fontId="39" fillId="9" borderId="20" xfId="0" applyFont="1" applyFill="1" applyBorder="1" applyAlignment="1" applyProtection="1">
      <alignment vertical="top" wrapText="1"/>
      <protection locked="0"/>
    </xf>
    <xf numFmtId="0" fontId="18" fillId="8" borderId="22" xfId="0" applyFont="1" applyFill="1" applyBorder="1" applyAlignment="1" applyProtection="1">
      <alignment horizontal="left" vertical="top" wrapText="1"/>
      <protection locked="0"/>
    </xf>
    <xf numFmtId="0" fontId="19" fillId="9" borderId="19" xfId="0" applyFont="1" applyFill="1" applyBorder="1" applyAlignment="1" applyProtection="1">
      <alignment vertical="top" wrapText="1"/>
      <protection locked="0"/>
    </xf>
    <xf numFmtId="0" fontId="19" fillId="9" borderId="20" xfId="0" applyFont="1" applyFill="1" applyBorder="1" applyAlignment="1" applyProtection="1">
      <alignment vertical="top" wrapText="1"/>
      <protection locked="0"/>
    </xf>
    <xf numFmtId="1" fontId="5" fillId="6" borderId="30" xfId="0" applyNumberFormat="1" applyFont="1" applyFill="1" applyBorder="1" applyAlignment="1" applyProtection="1">
      <alignment horizontal="center" vertical="center" wrapText="1"/>
    </xf>
    <xf numFmtId="1" fontId="5" fillId="6" borderId="31" xfId="0" applyNumberFormat="1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right"/>
    </xf>
    <xf numFmtId="0" fontId="10" fillId="0" borderId="16" xfId="0" applyFont="1" applyBorder="1" applyAlignment="1" applyProtection="1">
      <alignment horizontal="left" vertical="center" wrapText="1"/>
    </xf>
    <xf numFmtId="0" fontId="10" fillId="0" borderId="33" xfId="0" applyFont="1" applyBorder="1" applyAlignment="1" applyProtection="1">
      <alignment horizontal="left" vertical="center" wrapText="1"/>
    </xf>
    <xf numFmtId="0" fontId="4" fillId="8" borderId="4" xfId="0" applyFont="1" applyFill="1" applyBorder="1" applyAlignment="1" applyProtection="1">
      <protection locked="0"/>
    </xf>
    <xf numFmtId="0" fontId="0" fillId="9" borderId="7" xfId="0" applyFill="1" applyBorder="1" applyAlignment="1" applyProtection="1">
      <protection locked="0"/>
    </xf>
    <xf numFmtId="0" fontId="22" fillId="4" borderId="33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right"/>
    </xf>
    <xf numFmtId="0" fontId="4" fillId="4" borderId="7" xfId="0" applyFont="1" applyFill="1" applyBorder="1" applyAlignment="1" applyProtection="1">
      <alignment horizontal="right"/>
    </xf>
    <xf numFmtId="0" fontId="4" fillId="8" borderId="4" xfId="0" applyFont="1" applyFill="1" applyBorder="1" applyAlignment="1" applyProtection="1">
      <alignment horizontal="center"/>
      <protection locked="0"/>
    </xf>
    <xf numFmtId="0" fontId="4" fillId="8" borderId="7" xfId="0" applyFont="1" applyFill="1" applyBorder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left" vertical="center" wrapText="1"/>
    </xf>
    <xf numFmtId="0" fontId="10" fillId="0" borderId="50" xfId="0" applyFont="1" applyBorder="1" applyAlignment="1" applyProtection="1">
      <alignment horizontal="left" vertical="center" wrapText="1"/>
    </xf>
    <xf numFmtId="0" fontId="4" fillId="4" borderId="4" xfId="0" applyFont="1" applyFill="1" applyBorder="1" applyAlignment="1" applyProtection="1">
      <alignment horizontal="center"/>
    </xf>
    <xf numFmtId="0" fontId="4" fillId="4" borderId="7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0C019B"/>
      <color rgb="FFED918F"/>
      <color rgb="FFE56461"/>
      <color rgb="FFFFCCFF"/>
      <color rgb="FF55D4ED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304800</xdr:rowOff>
    </xdr:from>
    <xdr:to>
      <xdr:col>1</xdr:col>
      <xdr:colOff>91678</xdr:colOff>
      <xdr:row>4</xdr:row>
      <xdr:rowOff>57150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304800"/>
          <a:ext cx="3654028" cy="1885950"/>
        </a:xfrm>
        <a:prstGeom prst="rect">
          <a:avLst/>
        </a:prstGeom>
      </xdr:spPr>
    </xdr:pic>
    <xdr:clientData/>
  </xdr:twoCellAnchor>
  <xdr:twoCellAnchor editAs="oneCell">
    <xdr:from>
      <xdr:col>6</xdr:col>
      <xdr:colOff>2534444</xdr:colOff>
      <xdr:row>0</xdr:row>
      <xdr:rowOff>323850</xdr:rowOff>
    </xdr:from>
    <xdr:to>
      <xdr:col>8</xdr:col>
      <xdr:colOff>1841500</xdr:colOff>
      <xdr:row>4</xdr:row>
      <xdr:rowOff>133350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13144" y="323850"/>
          <a:ext cx="3764756" cy="1943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242"/>
  <sheetViews>
    <sheetView tabSelected="1" defaultGridColor="0" view="pageBreakPreview" colorId="22" zoomScale="40" zoomScaleNormal="42" zoomScaleSheetLayoutView="40" zoomScalePageLayoutView="40" workbookViewId="0">
      <selection activeCell="E35" sqref="E35"/>
    </sheetView>
  </sheetViews>
  <sheetFormatPr defaultColWidth="9.81640625" defaultRowHeight="17.399999999999999"/>
  <cols>
    <col min="1" max="1" width="46" style="2" customWidth="1"/>
    <col min="2" max="2" width="46.08984375" style="2" customWidth="1"/>
    <col min="3" max="3" width="46.08984375" style="1" bestFit="1" customWidth="1"/>
    <col min="4" max="4" width="36.453125" style="1" customWidth="1"/>
    <col min="5" max="5" width="39.1796875" style="3" customWidth="1"/>
    <col min="6" max="6" width="25.81640625" style="1" customWidth="1"/>
    <col min="7" max="7" width="34.08984375" style="1" customWidth="1"/>
    <col min="8" max="8" width="19" style="1" customWidth="1"/>
    <col min="9" max="9" width="26" style="1" customWidth="1"/>
    <col min="10" max="10" width="54.90625" style="146" customWidth="1"/>
    <col min="11" max="11" width="12.453125" style="1" customWidth="1"/>
    <col min="12" max="16384" width="9.81640625" style="1"/>
  </cols>
  <sheetData>
    <row r="1" spans="1:10" ht="56.25" customHeight="1">
      <c r="A1" s="118" t="s">
        <v>16</v>
      </c>
      <c r="B1" s="29"/>
      <c r="C1" s="30"/>
      <c r="D1" s="30"/>
      <c r="E1" s="30"/>
      <c r="F1" s="30"/>
      <c r="G1" s="30"/>
      <c r="H1" s="31"/>
      <c r="I1" s="120"/>
      <c r="J1" s="145"/>
    </row>
    <row r="2" spans="1:10" ht="47.25" customHeight="1">
      <c r="A2" s="118" t="s">
        <v>73</v>
      </c>
      <c r="B2" s="29"/>
      <c r="C2" s="30"/>
      <c r="D2" s="30"/>
      <c r="E2" s="30"/>
      <c r="F2" s="30"/>
      <c r="G2" s="30"/>
      <c r="H2" s="31"/>
      <c r="I2" s="120"/>
      <c r="J2" s="145"/>
    </row>
    <row r="3" spans="1:10" ht="33.6" customHeight="1">
      <c r="A3" s="105"/>
      <c r="B3" s="106"/>
      <c r="C3" s="119" t="s">
        <v>57</v>
      </c>
      <c r="D3" s="122"/>
      <c r="E3" s="108"/>
      <c r="F3" s="107"/>
      <c r="G3" s="107"/>
      <c r="H3" s="109"/>
      <c r="I3" s="123"/>
      <c r="J3" s="145"/>
    </row>
    <row r="4" spans="1:10" ht="33.6" customHeight="1">
      <c r="A4" s="105"/>
      <c r="B4" s="106"/>
      <c r="C4" s="119" t="s">
        <v>59</v>
      </c>
      <c r="D4" s="122"/>
      <c r="E4" s="108"/>
      <c r="F4" s="107"/>
      <c r="G4" s="107"/>
      <c r="H4" s="109"/>
      <c r="I4" s="123"/>
      <c r="J4" s="145"/>
    </row>
    <row r="5" spans="1:10" ht="33.6" customHeight="1">
      <c r="A5" s="105"/>
      <c r="B5" s="106"/>
      <c r="C5" s="155" t="s">
        <v>67</v>
      </c>
      <c r="D5" s="122"/>
      <c r="E5" s="108"/>
      <c r="F5" s="107"/>
      <c r="G5" s="107"/>
      <c r="H5" s="109"/>
      <c r="I5" s="123"/>
      <c r="J5" s="145"/>
    </row>
    <row r="6" spans="1:10" ht="33.6" customHeight="1">
      <c r="A6" s="105"/>
      <c r="B6" s="106"/>
      <c r="C6" s="155" t="s">
        <v>68</v>
      </c>
      <c r="D6" s="161"/>
      <c r="E6" s="108"/>
      <c r="F6" s="107"/>
      <c r="G6" s="107"/>
      <c r="H6" s="109"/>
      <c r="I6" s="123"/>
      <c r="J6" s="145"/>
    </row>
    <row r="7" spans="1:10" ht="45.6" customHeight="1">
      <c r="A7" s="112"/>
      <c r="B7" s="113"/>
      <c r="C7" s="114"/>
      <c r="D7" s="117" t="s">
        <v>58</v>
      </c>
      <c r="E7" s="115"/>
      <c r="F7" s="115"/>
      <c r="G7" s="115"/>
      <c r="H7" s="116"/>
      <c r="I7" s="124"/>
      <c r="J7" s="145"/>
    </row>
    <row r="8" spans="1:10" ht="33.6" customHeight="1">
      <c r="A8" s="105"/>
      <c r="B8" s="106"/>
      <c r="C8" s="110"/>
      <c r="D8" s="111"/>
      <c r="E8" s="108"/>
      <c r="F8" s="107"/>
      <c r="G8" s="107"/>
      <c r="H8" s="109"/>
      <c r="I8" s="123"/>
      <c r="J8" s="145"/>
    </row>
    <row r="9" spans="1:10" ht="31.5" customHeight="1">
      <c r="A9" s="61" t="s">
        <v>55</v>
      </c>
      <c r="B9" s="128"/>
      <c r="C9" s="62"/>
      <c r="D9" s="62"/>
      <c r="E9" s="62"/>
      <c r="F9" s="62"/>
      <c r="G9" s="62"/>
      <c r="H9" s="62"/>
      <c r="J9" s="145"/>
    </row>
    <row r="10" spans="1:10" ht="31.5" customHeight="1">
      <c r="A10" s="32" t="s">
        <v>56</v>
      </c>
      <c r="B10" s="128"/>
      <c r="C10" s="76"/>
      <c r="D10" s="33"/>
      <c r="E10" s="33"/>
      <c r="F10" s="33"/>
      <c r="G10" s="33"/>
      <c r="H10" s="33"/>
      <c r="I10" s="33"/>
      <c r="J10" s="145"/>
    </row>
    <row r="11" spans="1:10" ht="30" customHeight="1" thickBot="1">
      <c r="B11" s="156"/>
    </row>
    <row r="12" spans="1:10" s="6" customFormat="1" ht="67.5" customHeight="1" thickTop="1" thickBot="1">
      <c r="A12" s="104" t="s">
        <v>22</v>
      </c>
      <c r="B12" s="189"/>
      <c r="C12" s="190"/>
      <c r="D12" s="190"/>
      <c r="E12" s="190"/>
      <c r="F12" s="190"/>
      <c r="G12" s="191"/>
      <c r="J12" s="147"/>
    </row>
    <row r="13" spans="1:10" s="6" customFormat="1" ht="33" customHeight="1" thickTop="1">
      <c r="A13" s="39" t="s">
        <v>0</v>
      </c>
      <c r="B13" s="91"/>
      <c r="C13" s="77" t="s">
        <v>13</v>
      </c>
      <c r="D13" s="94"/>
      <c r="E13" s="38"/>
      <c r="F13" s="160"/>
      <c r="G13" s="129"/>
      <c r="J13" s="147"/>
    </row>
    <row r="14" spans="1:10" s="6" customFormat="1" ht="33" customHeight="1">
      <c r="A14" s="40" t="s">
        <v>10</v>
      </c>
      <c r="B14" s="92"/>
      <c r="C14" s="78" t="s">
        <v>12</v>
      </c>
      <c r="D14" s="95"/>
      <c r="E14" s="38" t="s">
        <v>14</v>
      </c>
      <c r="F14" s="96"/>
      <c r="G14" s="130"/>
      <c r="J14" s="147"/>
    </row>
    <row r="15" spans="1:10" s="6" customFormat="1" ht="33" customHeight="1">
      <c r="A15" s="40" t="s">
        <v>41</v>
      </c>
      <c r="B15" s="164"/>
      <c r="C15" s="78" t="s">
        <v>11</v>
      </c>
      <c r="D15" s="95"/>
      <c r="E15" s="38" t="s">
        <v>15</v>
      </c>
      <c r="F15" s="96"/>
      <c r="G15" s="130"/>
      <c r="J15" s="147"/>
    </row>
    <row r="16" spans="1:10" s="6" customFormat="1" ht="33" customHeight="1">
      <c r="A16" s="40" t="s">
        <v>42</v>
      </c>
      <c r="B16" s="92"/>
      <c r="C16" s="79" t="s">
        <v>45</v>
      </c>
      <c r="D16" s="95"/>
      <c r="E16" s="80" t="s">
        <v>44</v>
      </c>
      <c r="F16" s="96"/>
      <c r="G16" s="130"/>
      <c r="J16" s="147"/>
    </row>
    <row r="17" spans="1:10" s="6" customFormat="1" ht="33" customHeight="1" thickBot="1">
      <c r="A17" s="41" t="s">
        <v>43</v>
      </c>
      <c r="B17" s="93"/>
      <c r="C17" s="131"/>
      <c r="D17" s="132"/>
      <c r="E17" s="75"/>
      <c r="F17" s="132"/>
      <c r="G17" s="133"/>
      <c r="J17" s="147"/>
    </row>
    <row r="18" spans="1:10" s="6" customFormat="1" ht="33" customHeight="1" thickTop="1" thickBot="1">
      <c r="A18" s="37" t="s">
        <v>46</v>
      </c>
      <c r="B18" s="195"/>
      <c r="C18" s="196"/>
      <c r="D18" s="196"/>
      <c r="E18" s="196"/>
      <c r="F18" s="196"/>
      <c r="G18" s="197"/>
      <c r="J18" s="147"/>
    </row>
    <row r="19" spans="1:10" s="6" customFormat="1" ht="78" customHeight="1" thickTop="1" thickBot="1">
      <c r="A19" s="37" t="s">
        <v>23</v>
      </c>
      <c r="B19" s="192"/>
      <c r="C19" s="193"/>
      <c r="D19" s="193"/>
      <c r="E19" s="193"/>
      <c r="F19" s="193"/>
      <c r="G19" s="194"/>
      <c r="J19" s="147"/>
    </row>
    <row r="20" spans="1:10" s="6" customFormat="1" ht="33" customHeight="1" thickTop="1" thickBot="1">
      <c r="A20" s="24"/>
      <c r="B20" s="101"/>
      <c r="C20" s="25"/>
      <c r="D20" s="28"/>
      <c r="E20" s="27"/>
      <c r="J20" s="147"/>
    </row>
    <row r="21" spans="1:10" s="6" customFormat="1" ht="160.19999999999999" customHeight="1" thickTop="1" thickBot="1">
      <c r="A21" s="36" t="s">
        <v>48</v>
      </c>
      <c r="B21" s="184"/>
      <c r="C21" s="185"/>
      <c r="D21" s="185"/>
      <c r="E21" s="185"/>
      <c r="F21" s="185"/>
      <c r="G21" s="186"/>
      <c r="J21" s="147"/>
    </row>
    <row r="22" spans="1:10" s="6" customFormat="1" ht="107.4" customHeight="1" thickTop="1" thickBot="1">
      <c r="A22" s="24"/>
      <c r="B22" s="69" t="s">
        <v>49</v>
      </c>
      <c r="C22" s="134"/>
      <c r="D22" s="163">
        <f>G75</f>
        <v>0</v>
      </c>
      <c r="E22" s="69" t="s">
        <v>65</v>
      </c>
      <c r="F22" s="134"/>
      <c r="G22" s="162">
        <f>I75</f>
        <v>0</v>
      </c>
      <c r="J22" s="147"/>
    </row>
    <row r="23" spans="1:10" s="6" customFormat="1" ht="50.1" customHeight="1" thickTop="1" thickBot="1">
      <c r="A23" s="68" t="s">
        <v>17</v>
      </c>
      <c r="B23" s="187" t="s">
        <v>71</v>
      </c>
      <c r="C23" s="188"/>
      <c r="D23" s="34"/>
      <c r="E23" s="35"/>
      <c r="F23" s="125" t="s">
        <v>18</v>
      </c>
      <c r="G23" s="135" t="s">
        <v>19</v>
      </c>
      <c r="J23" s="147"/>
    </row>
    <row r="24" spans="1:10" s="6" customFormat="1" ht="50.1" customHeight="1" thickBot="1">
      <c r="A24" s="67" t="s">
        <v>5</v>
      </c>
      <c r="B24" s="178"/>
      <c r="C24" s="179"/>
      <c r="D24" s="180" t="s">
        <v>20</v>
      </c>
      <c r="E24" s="181"/>
      <c r="F24" s="102"/>
      <c r="G24" s="103"/>
      <c r="J24" s="147"/>
    </row>
    <row r="25" spans="1:10" s="6" customFormat="1" ht="50.1" customHeight="1" thickBot="1">
      <c r="A25" s="67" t="s">
        <v>21</v>
      </c>
      <c r="B25" s="178"/>
      <c r="C25" s="179"/>
      <c r="D25" s="180" t="s">
        <v>52</v>
      </c>
      <c r="E25" s="181"/>
      <c r="F25" s="102"/>
      <c r="G25" s="103"/>
      <c r="J25" s="147"/>
    </row>
    <row r="26" spans="1:10" s="6" customFormat="1" ht="57" thickBot="1">
      <c r="A26" s="165" t="s">
        <v>72</v>
      </c>
      <c r="B26" s="178"/>
      <c r="C26" s="179"/>
      <c r="D26" s="180" t="s">
        <v>20</v>
      </c>
      <c r="E26" s="181"/>
      <c r="F26" s="102"/>
      <c r="G26" s="103"/>
      <c r="J26" s="147"/>
    </row>
    <row r="27" spans="1:10" s="6" customFormat="1" ht="33" customHeight="1" thickBot="1">
      <c r="A27" s="67" t="s">
        <v>47</v>
      </c>
      <c r="B27" s="178"/>
      <c r="C27" s="179"/>
      <c r="D27" s="180" t="s">
        <v>20</v>
      </c>
      <c r="E27" s="181"/>
      <c r="F27" s="102"/>
      <c r="G27" s="103"/>
      <c r="J27" s="147"/>
    </row>
    <row r="28" spans="1:10" s="6" customFormat="1" ht="33" customHeight="1" thickBot="1">
      <c r="A28" s="24"/>
      <c r="B28" s="23"/>
      <c r="C28" s="25"/>
      <c r="E28" s="24"/>
      <c r="J28" s="147"/>
    </row>
    <row r="29" spans="1:10" ht="27.75" customHeight="1" thickTop="1" thickBot="1">
      <c r="A29" s="66"/>
      <c r="B29" s="11"/>
      <c r="C29" s="182"/>
      <c r="D29" s="183"/>
      <c r="E29" s="10"/>
      <c r="F29" s="136"/>
      <c r="G29" s="136"/>
      <c r="H29" s="198" t="s">
        <v>24</v>
      </c>
      <c r="I29" s="199"/>
    </row>
    <row r="30" spans="1:10" ht="58.5" customHeight="1" thickTop="1" thickBot="1">
      <c r="A30" s="19" t="s">
        <v>1</v>
      </c>
      <c r="B30" s="174" t="s">
        <v>2</v>
      </c>
      <c r="C30" s="175"/>
      <c r="D30" s="18" t="s">
        <v>7</v>
      </c>
      <c r="E30" s="18" t="s">
        <v>9</v>
      </c>
      <c r="F30" s="18" t="s">
        <v>6</v>
      </c>
      <c r="G30" s="18" t="s">
        <v>8</v>
      </c>
      <c r="H30" s="42" t="s">
        <v>25</v>
      </c>
      <c r="I30" s="43" t="s">
        <v>8</v>
      </c>
    </row>
    <row r="31" spans="1:10" ht="27.75" customHeight="1" thickTop="1">
      <c r="A31" s="20" t="s">
        <v>102</v>
      </c>
      <c r="B31" s="170" t="s">
        <v>98</v>
      </c>
      <c r="C31" s="171"/>
      <c r="D31" s="21" t="s">
        <v>101</v>
      </c>
      <c r="E31" s="169"/>
      <c r="F31" s="63">
        <v>5</v>
      </c>
      <c r="G31" s="84">
        <f t="shared" ref="G31:G37" si="0">E31*F31</f>
        <v>0</v>
      </c>
      <c r="H31" s="98"/>
      <c r="I31" s="65">
        <f t="shared" ref="I31:I51" si="1">F31*H31</f>
        <v>0</v>
      </c>
    </row>
    <row r="32" spans="1:10" s="166" customFormat="1" ht="27.75" customHeight="1">
      <c r="A32" s="20" t="s">
        <v>103</v>
      </c>
      <c r="B32" s="170" t="s">
        <v>99</v>
      </c>
      <c r="C32" s="171"/>
      <c r="D32" s="21" t="s">
        <v>101</v>
      </c>
      <c r="E32" s="169"/>
      <c r="F32" s="63">
        <v>5</v>
      </c>
      <c r="G32" s="84">
        <f t="shared" si="0"/>
        <v>0</v>
      </c>
      <c r="H32" s="168"/>
      <c r="I32" s="167">
        <f t="shared" si="1"/>
        <v>0</v>
      </c>
      <c r="J32" s="146"/>
    </row>
    <row r="33" spans="1:10" s="166" customFormat="1" ht="27.75" customHeight="1">
      <c r="A33" s="20" t="s">
        <v>104</v>
      </c>
      <c r="B33" s="170" t="s">
        <v>100</v>
      </c>
      <c r="C33" s="171"/>
      <c r="D33" s="21" t="s">
        <v>3</v>
      </c>
      <c r="E33" s="169"/>
      <c r="F33" s="63">
        <v>750</v>
      </c>
      <c r="G33" s="84">
        <f t="shared" si="0"/>
        <v>0</v>
      </c>
      <c r="H33" s="168"/>
      <c r="I33" s="167">
        <f t="shared" si="1"/>
        <v>0</v>
      </c>
      <c r="J33" s="146"/>
    </row>
    <row r="34" spans="1:10" s="166" customFormat="1" ht="27.75" customHeight="1">
      <c r="A34" s="20" t="s">
        <v>89</v>
      </c>
      <c r="B34" s="170" t="s">
        <v>88</v>
      </c>
      <c r="C34" s="171"/>
      <c r="D34" s="21" t="s">
        <v>3</v>
      </c>
      <c r="E34" s="169"/>
      <c r="F34" s="63">
        <v>3</v>
      </c>
      <c r="G34" s="84">
        <f t="shared" si="0"/>
        <v>0</v>
      </c>
      <c r="H34" s="168"/>
      <c r="I34" s="167">
        <f t="shared" si="1"/>
        <v>0</v>
      </c>
      <c r="J34" s="146"/>
    </row>
    <row r="35" spans="1:10" s="166" customFormat="1" ht="27.75" customHeight="1">
      <c r="A35" s="20" t="s">
        <v>90</v>
      </c>
      <c r="B35" s="170" t="s">
        <v>74</v>
      </c>
      <c r="C35" s="171"/>
      <c r="D35" s="21" t="s">
        <v>3</v>
      </c>
      <c r="E35" s="169"/>
      <c r="F35" s="63">
        <v>45</v>
      </c>
      <c r="G35" s="84">
        <f t="shared" si="0"/>
        <v>0</v>
      </c>
      <c r="H35" s="168"/>
      <c r="I35" s="167">
        <f t="shared" si="1"/>
        <v>0</v>
      </c>
      <c r="J35" s="146"/>
    </row>
    <row r="36" spans="1:10" s="166" customFormat="1" ht="27.75" customHeight="1">
      <c r="A36" s="20" t="s">
        <v>91</v>
      </c>
      <c r="B36" s="170" t="s">
        <v>75</v>
      </c>
      <c r="C36" s="171"/>
      <c r="D36" s="21" t="s">
        <v>3</v>
      </c>
      <c r="E36" s="169"/>
      <c r="F36" s="63">
        <v>6</v>
      </c>
      <c r="G36" s="84">
        <f t="shared" si="0"/>
        <v>0</v>
      </c>
      <c r="H36" s="168"/>
      <c r="I36" s="167">
        <f t="shared" si="1"/>
        <v>0</v>
      </c>
      <c r="J36" s="146"/>
    </row>
    <row r="37" spans="1:10" s="166" customFormat="1" ht="27.75" customHeight="1">
      <c r="A37" s="20" t="s">
        <v>92</v>
      </c>
      <c r="B37" s="170" t="s">
        <v>76</v>
      </c>
      <c r="C37" s="171"/>
      <c r="D37" s="21" t="s">
        <v>3</v>
      </c>
      <c r="E37" s="169"/>
      <c r="F37" s="63">
        <v>9</v>
      </c>
      <c r="G37" s="84">
        <f t="shared" si="0"/>
        <v>0</v>
      </c>
      <c r="H37" s="168"/>
      <c r="I37" s="167">
        <f t="shared" si="1"/>
        <v>0</v>
      </c>
      <c r="J37" s="146"/>
    </row>
    <row r="38" spans="1:10" s="166" customFormat="1" ht="27.75" customHeight="1">
      <c r="A38" s="20" t="s">
        <v>93</v>
      </c>
      <c r="B38" s="170" t="s">
        <v>77</v>
      </c>
      <c r="C38" s="171"/>
      <c r="D38" s="21" t="s">
        <v>3</v>
      </c>
      <c r="E38" s="169"/>
      <c r="F38" s="63">
        <v>75</v>
      </c>
      <c r="G38" s="84">
        <f t="shared" ref="G38" si="2">E38*F38</f>
        <v>0</v>
      </c>
      <c r="H38" s="168"/>
      <c r="I38" s="167">
        <f t="shared" ref="I38" si="3">F38*H38</f>
        <v>0</v>
      </c>
      <c r="J38" s="146"/>
    </row>
    <row r="39" spans="1:10" ht="27.75" customHeight="1">
      <c r="A39" s="20" t="s">
        <v>94</v>
      </c>
      <c r="B39" s="170" t="s">
        <v>78</v>
      </c>
      <c r="C39" s="171"/>
      <c r="D39" s="21" t="s">
        <v>3</v>
      </c>
      <c r="E39" s="169"/>
      <c r="F39" s="63">
        <v>18.75</v>
      </c>
      <c r="G39" s="84">
        <f t="shared" ref="G39:G51" si="4">E39*F39</f>
        <v>0</v>
      </c>
      <c r="H39" s="98"/>
      <c r="I39" s="65">
        <f t="shared" si="1"/>
        <v>0</v>
      </c>
    </row>
    <row r="40" spans="1:10" ht="27.75" customHeight="1">
      <c r="A40" s="20" t="s">
        <v>95</v>
      </c>
      <c r="B40" s="170" t="s">
        <v>79</v>
      </c>
      <c r="C40" s="171"/>
      <c r="D40" s="21" t="s">
        <v>3</v>
      </c>
      <c r="E40" s="169"/>
      <c r="F40" s="63">
        <v>390</v>
      </c>
      <c r="G40" s="84">
        <f t="shared" si="4"/>
        <v>0</v>
      </c>
      <c r="H40" s="98"/>
      <c r="I40" s="65">
        <f t="shared" si="1"/>
        <v>0</v>
      </c>
    </row>
    <row r="41" spans="1:10" ht="27.75" customHeight="1">
      <c r="A41" s="20" t="s">
        <v>96</v>
      </c>
      <c r="B41" s="170" t="s">
        <v>80</v>
      </c>
      <c r="C41" s="171"/>
      <c r="D41" s="21" t="s">
        <v>3</v>
      </c>
      <c r="E41" s="169"/>
      <c r="F41" s="63">
        <v>50</v>
      </c>
      <c r="G41" s="84">
        <f t="shared" si="4"/>
        <v>0</v>
      </c>
      <c r="H41" s="98"/>
      <c r="I41" s="65">
        <f t="shared" si="1"/>
        <v>0</v>
      </c>
    </row>
    <row r="42" spans="1:10" ht="27.75" customHeight="1">
      <c r="A42" s="20" t="s">
        <v>97</v>
      </c>
      <c r="B42" s="170" t="s">
        <v>81</v>
      </c>
      <c r="C42" s="171"/>
      <c r="D42" s="21" t="s">
        <v>3</v>
      </c>
      <c r="E42" s="169"/>
      <c r="F42" s="63">
        <v>1200</v>
      </c>
      <c r="G42" s="84">
        <f t="shared" si="4"/>
        <v>0</v>
      </c>
      <c r="H42" s="98"/>
      <c r="I42" s="65">
        <f t="shared" si="1"/>
        <v>0</v>
      </c>
    </row>
    <row r="43" spans="1:10" ht="27.75" customHeight="1">
      <c r="A43" s="20" t="s">
        <v>4</v>
      </c>
      <c r="B43" s="170" t="s">
        <v>82</v>
      </c>
      <c r="C43" s="171"/>
      <c r="D43" s="21" t="s">
        <v>3</v>
      </c>
      <c r="E43" s="169"/>
      <c r="F43" s="63">
        <v>3000</v>
      </c>
      <c r="G43" s="84">
        <f t="shared" si="4"/>
        <v>0</v>
      </c>
      <c r="H43" s="98"/>
      <c r="I43" s="65">
        <f t="shared" si="1"/>
        <v>0</v>
      </c>
    </row>
    <row r="44" spans="1:10" ht="27.75" customHeight="1">
      <c r="A44" s="20" t="s">
        <v>4</v>
      </c>
      <c r="B44" s="170" t="s">
        <v>83</v>
      </c>
      <c r="C44" s="171"/>
      <c r="D44" s="21" t="s">
        <v>3</v>
      </c>
      <c r="E44" s="169"/>
      <c r="F44" s="63">
        <v>3900</v>
      </c>
      <c r="G44" s="84">
        <f t="shared" si="4"/>
        <v>0</v>
      </c>
      <c r="H44" s="98"/>
      <c r="I44" s="65">
        <f t="shared" si="1"/>
        <v>0</v>
      </c>
    </row>
    <row r="45" spans="1:10" ht="27.75" customHeight="1">
      <c r="A45" s="20" t="s">
        <v>4</v>
      </c>
      <c r="B45" s="172" t="s">
        <v>84</v>
      </c>
      <c r="C45" s="173"/>
      <c r="D45" s="21" t="s">
        <v>3</v>
      </c>
      <c r="E45" s="169"/>
      <c r="F45" s="63">
        <v>3900</v>
      </c>
      <c r="G45" s="84">
        <f t="shared" si="4"/>
        <v>0</v>
      </c>
      <c r="H45" s="98"/>
      <c r="I45" s="65">
        <f t="shared" si="1"/>
        <v>0</v>
      </c>
    </row>
    <row r="46" spans="1:10" ht="27.75" customHeight="1">
      <c r="A46" s="20" t="s">
        <v>4</v>
      </c>
      <c r="B46" s="172" t="s">
        <v>85</v>
      </c>
      <c r="C46" s="173"/>
      <c r="D46" s="21" t="s">
        <v>3</v>
      </c>
      <c r="E46" s="169"/>
      <c r="F46" s="63">
        <v>4500</v>
      </c>
      <c r="G46" s="84">
        <f t="shared" si="4"/>
        <v>0</v>
      </c>
      <c r="H46" s="98"/>
      <c r="I46" s="65">
        <f t="shared" si="1"/>
        <v>0</v>
      </c>
    </row>
    <row r="47" spans="1:10" ht="27.75" customHeight="1">
      <c r="A47" s="20" t="s">
        <v>4</v>
      </c>
      <c r="B47" s="172" t="s">
        <v>86</v>
      </c>
      <c r="C47" s="173"/>
      <c r="D47" s="21" t="s">
        <v>3</v>
      </c>
      <c r="E47" s="169"/>
      <c r="F47" s="63">
        <v>1800</v>
      </c>
      <c r="G47" s="84">
        <f t="shared" si="4"/>
        <v>0</v>
      </c>
      <c r="H47" s="98"/>
      <c r="I47" s="65">
        <f t="shared" si="1"/>
        <v>0</v>
      </c>
    </row>
    <row r="48" spans="1:10" ht="27.75" customHeight="1">
      <c r="A48" s="20" t="s">
        <v>4</v>
      </c>
      <c r="B48" s="172" t="s">
        <v>87</v>
      </c>
      <c r="C48" s="173"/>
      <c r="D48" s="21" t="s">
        <v>3</v>
      </c>
      <c r="E48" s="169"/>
      <c r="F48" s="63">
        <v>3000</v>
      </c>
      <c r="G48" s="84">
        <f t="shared" si="4"/>
        <v>0</v>
      </c>
      <c r="H48" s="98"/>
      <c r="I48" s="65">
        <f t="shared" si="1"/>
        <v>0</v>
      </c>
    </row>
    <row r="49" spans="1:12" ht="27.75" customHeight="1">
      <c r="A49" s="20" t="s">
        <v>110</v>
      </c>
      <c r="B49" s="172" t="s">
        <v>108</v>
      </c>
      <c r="C49" s="173"/>
      <c r="D49" s="21" t="s">
        <v>3</v>
      </c>
      <c r="E49" s="97"/>
      <c r="F49" s="63">
        <v>3000</v>
      </c>
      <c r="G49" s="84">
        <f t="shared" si="4"/>
        <v>0</v>
      </c>
      <c r="H49" s="98"/>
      <c r="I49" s="65">
        <f t="shared" si="1"/>
        <v>0</v>
      </c>
    </row>
    <row r="50" spans="1:12" s="166" customFormat="1" ht="27.75" customHeight="1">
      <c r="A50" s="20" t="s">
        <v>111</v>
      </c>
      <c r="B50" s="172" t="s">
        <v>109</v>
      </c>
      <c r="C50" s="173"/>
      <c r="D50" s="21" t="s">
        <v>3</v>
      </c>
      <c r="E50" s="169"/>
      <c r="F50" s="63">
        <v>2.25</v>
      </c>
      <c r="G50" s="84">
        <f t="shared" si="4"/>
        <v>0</v>
      </c>
      <c r="H50" s="168"/>
      <c r="I50" s="167">
        <f t="shared" si="1"/>
        <v>0</v>
      </c>
      <c r="J50" s="146"/>
    </row>
    <row r="51" spans="1:12" ht="27.75" customHeight="1" thickBot="1">
      <c r="A51" s="20" t="s">
        <v>113</v>
      </c>
      <c r="B51" s="172" t="s">
        <v>114</v>
      </c>
      <c r="C51" s="173"/>
      <c r="D51" s="21" t="s">
        <v>101</v>
      </c>
      <c r="E51" s="97"/>
      <c r="F51" s="63">
        <v>8</v>
      </c>
      <c r="G51" s="84">
        <f t="shared" si="4"/>
        <v>0</v>
      </c>
      <c r="H51" s="98"/>
      <c r="I51" s="65">
        <f t="shared" si="1"/>
        <v>0</v>
      </c>
    </row>
    <row r="52" spans="1:12" ht="27.75" customHeight="1" thickTop="1" thickBot="1">
      <c r="A52" s="4"/>
      <c r="B52" s="176"/>
      <c r="C52" s="177"/>
      <c r="D52" s="137"/>
      <c r="E52" s="22"/>
      <c r="F52" s="26" t="s">
        <v>105</v>
      </c>
      <c r="G52" s="44">
        <f>SUM(G31:G51)</f>
        <v>0</v>
      </c>
      <c r="H52" s="138"/>
      <c r="I52" s="85">
        <f>SUM(I31:I51)</f>
        <v>0</v>
      </c>
    </row>
    <row r="53" spans="1:12" ht="82.95" customHeight="1" thickTop="1">
      <c r="A53" s="24"/>
      <c r="B53" s="149"/>
      <c r="C53" s="214" t="s">
        <v>32</v>
      </c>
      <c r="D53" s="214"/>
      <c r="E53" s="49" t="s">
        <v>36</v>
      </c>
      <c r="F53" s="60" t="s">
        <v>38</v>
      </c>
      <c r="G53" s="55" t="s">
        <v>39</v>
      </c>
      <c r="H53" s="50" t="s">
        <v>37</v>
      </c>
      <c r="I53" s="60" t="s">
        <v>40</v>
      </c>
    </row>
    <row r="54" spans="1:12" ht="27.6">
      <c r="A54" s="48"/>
      <c r="B54" s="149"/>
      <c r="C54" s="212" t="s">
        <v>33</v>
      </c>
      <c r="D54" s="213"/>
      <c r="E54" s="152"/>
      <c r="F54" s="153"/>
      <c r="G54" s="64">
        <f>E54*F54</f>
        <v>0</v>
      </c>
      <c r="H54" s="154"/>
      <c r="I54" s="73">
        <f>F54*H54</f>
        <v>0</v>
      </c>
      <c r="L54" s="140"/>
    </row>
    <row r="55" spans="1:12" ht="27.6">
      <c r="A55" s="48"/>
      <c r="B55" s="149"/>
      <c r="C55" s="212" t="s">
        <v>34</v>
      </c>
      <c r="D55" s="213"/>
      <c r="E55" s="152"/>
      <c r="F55" s="153"/>
      <c r="G55" s="64">
        <f t="shared" ref="G55:G56" si="5">E55*F55</f>
        <v>0</v>
      </c>
      <c r="H55" s="154"/>
      <c r="I55" s="73">
        <f t="shared" ref="I55:I56" si="6">F55*H55</f>
        <v>0</v>
      </c>
    </row>
    <row r="56" spans="1:12" ht="28.2" thickBot="1">
      <c r="A56" s="48"/>
      <c r="C56" s="212" t="s">
        <v>35</v>
      </c>
      <c r="D56" s="213"/>
      <c r="E56" s="152"/>
      <c r="F56" s="153"/>
      <c r="G56" s="64">
        <f t="shared" si="5"/>
        <v>0</v>
      </c>
      <c r="H56" s="154"/>
      <c r="I56" s="73">
        <f t="shared" si="6"/>
        <v>0</v>
      </c>
    </row>
    <row r="57" spans="1:12" ht="63.6" customHeight="1" thickBot="1">
      <c r="B57" s="4"/>
      <c r="C57" s="53"/>
      <c r="D57" s="9"/>
      <c r="E57" s="56"/>
      <c r="F57" s="57" t="s">
        <v>63</v>
      </c>
      <c r="G57" s="83">
        <f>SUM(G54:G56)</f>
        <v>0</v>
      </c>
      <c r="H57" s="81"/>
      <c r="I57" s="87">
        <f>SUM(I54:I56)</f>
        <v>0</v>
      </c>
      <c r="J57" s="210" t="s">
        <v>50</v>
      </c>
      <c r="K57" s="211"/>
    </row>
    <row r="58" spans="1:12" ht="27.75" customHeight="1" thickBot="1">
      <c r="A58" s="150" t="s">
        <v>51</v>
      </c>
      <c r="C58" s="151"/>
      <c r="D58" s="90"/>
    </row>
    <row r="59" spans="1:12" ht="27.75" customHeight="1" thickTop="1" thickBot="1">
      <c r="A59" s="19" t="s">
        <v>1</v>
      </c>
      <c r="B59" s="174" t="s">
        <v>2</v>
      </c>
      <c r="C59" s="175"/>
      <c r="D59" s="18" t="s">
        <v>7</v>
      </c>
      <c r="E59" s="18" t="s">
        <v>9</v>
      </c>
      <c r="F59" s="18" t="s">
        <v>70</v>
      </c>
      <c r="G59" s="18" t="s">
        <v>8</v>
      </c>
      <c r="H59" s="42" t="s">
        <v>25</v>
      </c>
      <c r="I59" s="43" t="s">
        <v>8</v>
      </c>
    </row>
    <row r="60" spans="1:12" ht="27.75" customHeight="1" thickTop="1">
      <c r="A60" s="157"/>
      <c r="B60" s="203"/>
      <c r="C60" s="204"/>
      <c r="D60" s="158"/>
      <c r="E60" s="97"/>
      <c r="F60" s="159"/>
      <c r="G60" s="84">
        <f t="shared" ref="G60:G64" si="7">E60*F60</f>
        <v>0</v>
      </c>
      <c r="H60" s="98"/>
      <c r="I60" s="65">
        <f t="shared" ref="I60:I64" si="8">F60*H60</f>
        <v>0</v>
      </c>
    </row>
    <row r="61" spans="1:12" ht="27.75" customHeight="1">
      <c r="A61" s="157"/>
      <c r="B61" s="208"/>
      <c r="C61" s="209"/>
      <c r="D61" s="158"/>
      <c r="E61" s="97"/>
      <c r="F61" s="159"/>
      <c r="G61" s="84">
        <f t="shared" si="7"/>
        <v>0</v>
      </c>
      <c r="H61" s="98"/>
      <c r="I61" s="65">
        <f t="shared" si="8"/>
        <v>0</v>
      </c>
    </row>
    <row r="62" spans="1:12" ht="27.75" customHeight="1">
      <c r="A62" s="157"/>
      <c r="B62" s="208"/>
      <c r="C62" s="209"/>
      <c r="D62" s="158"/>
      <c r="E62" s="97"/>
      <c r="F62" s="159"/>
      <c r="G62" s="84">
        <f t="shared" si="7"/>
        <v>0</v>
      </c>
      <c r="H62" s="98"/>
      <c r="I62" s="65">
        <f t="shared" si="8"/>
        <v>0</v>
      </c>
    </row>
    <row r="63" spans="1:12" ht="27.75" customHeight="1">
      <c r="A63" s="157"/>
      <c r="B63" s="208"/>
      <c r="C63" s="209"/>
      <c r="D63" s="158"/>
      <c r="E63" s="97"/>
      <c r="F63" s="159"/>
      <c r="G63" s="84">
        <f t="shared" si="7"/>
        <v>0</v>
      </c>
      <c r="H63" s="98"/>
      <c r="I63" s="65">
        <f t="shared" si="8"/>
        <v>0</v>
      </c>
    </row>
    <row r="64" spans="1:12" ht="27.75" customHeight="1" thickBot="1">
      <c r="A64" s="157"/>
      <c r="B64" s="203"/>
      <c r="C64" s="204"/>
      <c r="D64" s="158"/>
      <c r="E64" s="97"/>
      <c r="F64" s="159"/>
      <c r="G64" s="84">
        <f t="shared" si="7"/>
        <v>0</v>
      </c>
      <c r="H64" s="98"/>
      <c r="I64" s="65">
        <f t="shared" si="8"/>
        <v>0</v>
      </c>
    </row>
    <row r="65" spans="1:11" ht="60.75" customHeight="1" thickBot="1">
      <c r="A65" s="45"/>
      <c r="B65" s="46"/>
      <c r="C65" s="139"/>
      <c r="D65" s="47"/>
      <c r="E65" s="56"/>
      <c r="F65" s="57" t="s">
        <v>53</v>
      </c>
      <c r="G65" s="83">
        <f>SUM(G60:G64)</f>
        <v>0</v>
      </c>
      <c r="H65" s="138"/>
      <c r="I65" s="86">
        <f>SUM(I60:I64)</f>
        <v>0</v>
      </c>
      <c r="J65" s="201" t="s">
        <v>64</v>
      </c>
      <c r="K65" s="201"/>
    </row>
    <row r="66" spans="1:11" ht="28.2">
      <c r="B66" s="200" t="s">
        <v>26</v>
      </c>
      <c r="C66" s="200"/>
      <c r="D66" s="141"/>
      <c r="E66" s="58"/>
      <c r="F66" s="142"/>
      <c r="G66" s="49"/>
      <c r="H66" s="50"/>
      <c r="I66" s="51"/>
    </row>
    <row r="67" spans="1:11" ht="27.6">
      <c r="B67" s="206" t="s">
        <v>106</v>
      </c>
      <c r="C67" s="207"/>
      <c r="D67" s="52" t="s">
        <v>27</v>
      </c>
      <c r="E67" s="99"/>
      <c r="F67" s="59">
        <v>1000</v>
      </c>
      <c r="G67" s="64">
        <f>E67*F67</f>
        <v>0</v>
      </c>
      <c r="H67" s="100"/>
      <c r="I67" s="73">
        <f>F67*H67</f>
        <v>0</v>
      </c>
    </row>
    <row r="68" spans="1:11" ht="27.6">
      <c r="B68" s="143"/>
      <c r="C68" s="144" t="s">
        <v>28</v>
      </c>
      <c r="D68" s="52" t="s">
        <v>107</v>
      </c>
      <c r="E68" s="99"/>
      <c r="F68" s="59">
        <v>1000</v>
      </c>
      <c r="G68" s="64">
        <f>E68*F68</f>
        <v>0</v>
      </c>
      <c r="H68" s="100"/>
      <c r="I68" s="73">
        <f>F68*H68</f>
        <v>0</v>
      </c>
    </row>
    <row r="69" spans="1:11" ht="28.2" thickBot="1">
      <c r="B69" s="126"/>
      <c r="C69" s="127" t="s">
        <v>69</v>
      </c>
      <c r="D69" s="52" t="s">
        <v>29</v>
      </c>
      <c r="E69" s="99"/>
      <c r="F69" s="59">
        <v>250</v>
      </c>
      <c r="G69" s="64">
        <f>E69*F69</f>
        <v>0</v>
      </c>
      <c r="H69" s="100"/>
      <c r="I69" s="73">
        <f>F69*H69</f>
        <v>0</v>
      </c>
    </row>
    <row r="70" spans="1:11" ht="64.95" customHeight="1" thickBot="1">
      <c r="B70" s="4"/>
      <c r="C70" s="53"/>
      <c r="D70" s="9"/>
      <c r="E70" s="56"/>
      <c r="F70" s="57" t="s">
        <v>30</v>
      </c>
      <c r="G70" s="83">
        <f>SUM(G67:G69)</f>
        <v>0</v>
      </c>
      <c r="H70" s="81"/>
      <c r="I70" s="87">
        <f>SUM(I67:I69)</f>
        <v>0</v>
      </c>
      <c r="J70" s="201" t="s">
        <v>54</v>
      </c>
      <c r="K70" s="201"/>
    </row>
    <row r="71" spans="1:11" ht="28.2">
      <c r="B71" s="200" t="s">
        <v>60</v>
      </c>
      <c r="C71" s="200"/>
      <c r="D71" s="141"/>
      <c r="E71" s="58"/>
      <c r="F71" s="142"/>
      <c r="G71" s="49"/>
      <c r="H71" s="50"/>
      <c r="I71" s="51"/>
    </row>
    <row r="72" spans="1:11" ht="28.2" thickBot="1">
      <c r="B72" s="206" t="s">
        <v>112</v>
      </c>
      <c r="C72" s="207"/>
      <c r="D72" s="52" t="s">
        <v>66</v>
      </c>
      <c r="E72" s="99"/>
      <c r="F72" s="59">
        <v>3000</v>
      </c>
      <c r="G72" s="82">
        <f>E72*F72</f>
        <v>0</v>
      </c>
      <c r="H72" s="100"/>
      <c r="I72" s="74">
        <f>F72*H72</f>
        <v>0</v>
      </c>
    </row>
    <row r="73" spans="1:11" ht="64.95" customHeight="1" thickBot="1">
      <c r="B73" s="4"/>
      <c r="C73" s="53"/>
      <c r="D73" s="9"/>
      <c r="E73" s="56"/>
      <c r="F73" s="57" t="s">
        <v>61</v>
      </c>
      <c r="G73" s="83">
        <f>SUM(G72)</f>
        <v>0</v>
      </c>
      <c r="H73" s="81"/>
      <c r="I73" s="83">
        <f>SUM(I72)</f>
        <v>0</v>
      </c>
      <c r="J73" s="201" t="s">
        <v>62</v>
      </c>
      <c r="K73" s="201"/>
    </row>
    <row r="74" spans="1:11" ht="28.8" thickBot="1">
      <c r="B74" s="4"/>
      <c r="C74" s="13"/>
      <c r="D74" s="9"/>
      <c r="E74" s="12"/>
      <c r="F74" s="14"/>
      <c r="G74" s="70"/>
      <c r="H74" s="54"/>
      <c r="I74" s="88"/>
    </row>
    <row r="75" spans="1:11" ht="73.95" customHeight="1" thickTop="1" thickBot="1">
      <c r="B75" s="4"/>
      <c r="C75" s="16"/>
      <c r="D75" s="17"/>
      <c r="E75" s="205" t="s">
        <v>31</v>
      </c>
      <c r="F75" s="205"/>
      <c r="G75" s="72">
        <f>G57+G65-G70+G73</f>
        <v>0</v>
      </c>
      <c r="H75" s="71"/>
      <c r="I75" s="72">
        <f>I57+I65-I70+I73</f>
        <v>0</v>
      </c>
      <c r="J75" s="202" t="s">
        <v>50</v>
      </c>
      <c r="K75" s="202"/>
    </row>
    <row r="76" spans="1:11" ht="18" thickTop="1"/>
    <row r="92" ht="25.5" customHeight="1"/>
    <row r="93" ht="25.5" customHeight="1"/>
    <row r="94" ht="25.5" customHeight="1"/>
    <row r="95" ht="25.5" customHeight="1"/>
    <row r="96" ht="25.5" customHeight="1"/>
    <row r="97" ht="25.5" customHeight="1"/>
    <row r="98" ht="25.5" customHeight="1"/>
    <row r="99" ht="25.5" customHeight="1"/>
    <row r="100" ht="25.5" customHeight="1"/>
    <row r="101" ht="25.5" customHeight="1"/>
    <row r="102" ht="25.5" customHeight="1"/>
    <row r="103" ht="25.5" customHeight="1"/>
    <row r="104" ht="25.5" customHeight="1"/>
    <row r="105" ht="25.5" customHeight="1"/>
    <row r="106" ht="25.5" customHeight="1"/>
    <row r="107" ht="25.5" customHeight="1"/>
    <row r="108" ht="25.5" customHeight="1"/>
    <row r="109" ht="25.5" customHeight="1"/>
    <row r="110" ht="25.5" customHeight="1"/>
    <row r="111" ht="25.5" customHeight="1"/>
    <row r="112" ht="25.5" customHeight="1"/>
    <row r="113" spans="1:9" ht="25.5" customHeight="1"/>
    <row r="114" spans="1:9" ht="25.5" customHeight="1"/>
    <row r="115" spans="1:9" ht="25.5" customHeight="1"/>
    <row r="116" spans="1:9" ht="25.5" customHeight="1"/>
    <row r="117" spans="1:9" ht="25.5" customHeight="1"/>
    <row r="118" spans="1:9" ht="25.5" customHeight="1"/>
    <row r="119" spans="1:9" ht="25.5" customHeight="1"/>
    <row r="120" spans="1:9" ht="25.5" customHeight="1"/>
    <row r="121" spans="1:9" ht="25.5" customHeight="1">
      <c r="A121" s="4"/>
      <c r="B121" s="4"/>
      <c r="C121" s="4"/>
      <c r="D121" s="13"/>
      <c r="E121" s="9"/>
      <c r="F121" s="12"/>
      <c r="G121" s="14"/>
      <c r="H121" s="15"/>
      <c r="I121" s="121"/>
    </row>
    <row r="122" spans="1:9" ht="25.5" customHeight="1">
      <c r="A122" s="4"/>
      <c r="B122" s="4"/>
      <c r="C122" s="4"/>
      <c r="D122" s="13"/>
      <c r="E122" s="9"/>
      <c r="F122" s="12"/>
      <c r="G122" s="14"/>
      <c r="H122" s="15"/>
      <c r="I122" s="121"/>
    </row>
    <row r="123" spans="1:9" ht="25.5" customHeight="1">
      <c r="A123" s="4"/>
      <c r="B123" s="4"/>
      <c r="C123" s="4"/>
      <c r="D123" s="13"/>
      <c r="E123" s="9"/>
      <c r="F123" s="12"/>
      <c r="G123" s="14"/>
      <c r="H123" s="15"/>
      <c r="I123" s="121"/>
    </row>
    <row r="124" spans="1:9" ht="25.5" customHeight="1">
      <c r="A124" s="4"/>
      <c r="B124" s="4"/>
      <c r="C124" s="4"/>
      <c r="D124" s="13"/>
      <c r="E124" s="9"/>
      <c r="F124" s="12"/>
      <c r="G124" s="14"/>
      <c r="H124" s="15"/>
      <c r="I124" s="121"/>
    </row>
    <row r="125" spans="1:9" ht="25.5" customHeight="1">
      <c r="A125" s="4"/>
      <c r="B125" s="4"/>
      <c r="C125" s="4"/>
      <c r="D125" s="13"/>
      <c r="E125" s="9"/>
      <c r="F125" s="12"/>
      <c r="G125" s="14"/>
      <c r="H125" s="15"/>
      <c r="I125" s="121"/>
    </row>
    <row r="126" spans="1:9" ht="25.5" customHeight="1">
      <c r="A126" s="4"/>
      <c r="B126" s="4"/>
      <c r="C126" s="4"/>
      <c r="D126" s="13"/>
      <c r="E126" s="9"/>
      <c r="F126" s="12"/>
      <c r="G126" s="14"/>
      <c r="H126" s="15"/>
      <c r="I126" s="121"/>
    </row>
    <row r="127" spans="1:9" ht="25.5" customHeight="1">
      <c r="A127" s="4"/>
      <c r="B127" s="4"/>
      <c r="C127" s="4"/>
      <c r="D127" s="13"/>
      <c r="E127" s="9"/>
      <c r="F127" s="12"/>
      <c r="G127" s="14"/>
      <c r="H127" s="15"/>
      <c r="I127" s="121"/>
    </row>
    <row r="128" spans="1:9" ht="25.5" customHeight="1">
      <c r="A128" s="4"/>
      <c r="B128" s="4"/>
      <c r="C128" s="4"/>
      <c r="D128" s="13"/>
      <c r="E128" s="9"/>
      <c r="F128" s="12"/>
      <c r="G128" s="14"/>
      <c r="H128" s="15"/>
      <c r="I128" s="121"/>
    </row>
    <row r="129" spans="1:9" ht="25.5" customHeight="1">
      <c r="A129" s="4"/>
      <c r="B129" s="4"/>
      <c r="C129" s="4"/>
      <c r="D129" s="13"/>
      <c r="E129" s="9"/>
      <c r="F129" s="12"/>
      <c r="G129" s="14"/>
      <c r="H129" s="15"/>
      <c r="I129" s="121"/>
    </row>
    <row r="130" spans="1:9" ht="25.5" customHeight="1">
      <c r="A130" s="4"/>
      <c r="B130" s="4"/>
      <c r="C130" s="4"/>
      <c r="D130" s="13"/>
      <c r="E130" s="9"/>
      <c r="F130" s="12"/>
      <c r="G130" s="14"/>
      <c r="H130" s="15"/>
      <c r="I130" s="121"/>
    </row>
    <row r="131" spans="1:9" ht="25.5" customHeight="1">
      <c r="A131" s="4"/>
      <c r="B131" s="4"/>
      <c r="C131" s="4"/>
      <c r="D131" s="13"/>
      <c r="E131" s="9"/>
      <c r="F131" s="12"/>
      <c r="G131" s="14"/>
      <c r="H131" s="15"/>
      <c r="I131" s="121"/>
    </row>
    <row r="132" spans="1:9" ht="25.5" customHeight="1">
      <c r="A132" s="4"/>
      <c r="B132" s="4"/>
      <c r="C132" s="4"/>
      <c r="D132" s="13"/>
      <c r="E132" s="9"/>
      <c r="F132" s="12"/>
      <c r="G132" s="14"/>
      <c r="H132" s="15"/>
      <c r="I132" s="121"/>
    </row>
    <row r="133" spans="1:9" ht="25.5" customHeight="1">
      <c r="A133" s="4"/>
      <c r="B133" s="4"/>
      <c r="C133" s="4"/>
      <c r="D133" s="13"/>
      <c r="E133" s="9"/>
      <c r="F133" s="12"/>
      <c r="G133" s="14"/>
      <c r="H133" s="15"/>
      <c r="I133" s="121"/>
    </row>
    <row r="134" spans="1:9" ht="25.5" customHeight="1">
      <c r="A134" s="4"/>
      <c r="B134" s="4"/>
      <c r="C134" s="4"/>
      <c r="D134" s="13"/>
      <c r="E134" s="9"/>
      <c r="F134" s="12"/>
      <c r="G134" s="14"/>
      <c r="H134" s="15"/>
      <c r="I134" s="121"/>
    </row>
    <row r="135" spans="1:9" ht="25.5" customHeight="1">
      <c r="A135" s="4"/>
      <c r="B135" s="4"/>
      <c r="C135" s="4"/>
      <c r="D135" s="13"/>
      <c r="E135" s="9"/>
      <c r="F135" s="12"/>
      <c r="G135" s="14"/>
      <c r="H135" s="15"/>
      <c r="I135" s="121"/>
    </row>
    <row r="136" spans="1:9" ht="25.5" customHeight="1">
      <c r="A136" s="4"/>
      <c r="B136" s="4"/>
      <c r="C136" s="4"/>
      <c r="D136" s="13"/>
      <c r="E136" s="9"/>
      <c r="I136" s="121"/>
    </row>
    <row r="137" spans="1:9" ht="25.5" customHeight="1">
      <c r="A137" s="4"/>
      <c r="B137" s="4"/>
      <c r="C137" s="4"/>
      <c r="D137" s="13"/>
      <c r="E137" s="9"/>
      <c r="I137" s="121"/>
    </row>
    <row r="138" spans="1:9" ht="25.5" customHeight="1">
      <c r="A138" s="4"/>
      <c r="B138" s="4"/>
      <c r="C138" s="4"/>
      <c r="D138" s="13"/>
      <c r="E138" s="9"/>
      <c r="I138" s="121"/>
    </row>
    <row r="139" spans="1:9" ht="25.5" customHeight="1">
      <c r="A139" s="4"/>
      <c r="B139" s="4"/>
      <c r="C139" s="4"/>
      <c r="D139" s="13"/>
      <c r="E139" s="9"/>
      <c r="I139" s="121"/>
    </row>
    <row r="140" spans="1:9" ht="25.5" customHeight="1">
      <c r="A140" s="4"/>
      <c r="B140" s="4"/>
      <c r="C140" s="4"/>
      <c r="D140" s="13"/>
      <c r="E140" s="9"/>
      <c r="I140" s="121"/>
    </row>
    <row r="141" spans="1:9" ht="25.5" customHeight="1">
      <c r="A141" s="4"/>
      <c r="B141" s="4"/>
      <c r="C141" s="4"/>
      <c r="D141" s="13"/>
      <c r="E141" s="9"/>
      <c r="I141" s="121"/>
    </row>
    <row r="142" spans="1:9" ht="25.5" customHeight="1">
      <c r="A142" s="4"/>
      <c r="B142" s="4"/>
      <c r="C142" s="4"/>
      <c r="D142" s="13"/>
      <c r="E142" s="9"/>
      <c r="F142" s="12"/>
      <c r="G142" s="14"/>
      <c r="H142" s="15"/>
      <c r="I142" s="121"/>
    </row>
    <row r="143" spans="1:9" ht="25.5" customHeight="1">
      <c r="A143" s="4"/>
      <c r="B143" s="4"/>
      <c r="C143" s="4"/>
      <c r="D143" s="13"/>
      <c r="E143" s="9"/>
      <c r="F143" s="12"/>
      <c r="G143" s="14"/>
      <c r="H143" s="15"/>
      <c r="I143" s="121"/>
    </row>
    <row r="144" spans="1:9" ht="25.5" customHeight="1">
      <c r="A144" s="4"/>
      <c r="B144" s="4"/>
      <c r="C144" s="4"/>
      <c r="D144" s="13"/>
      <c r="E144" s="9"/>
      <c r="F144" s="12"/>
      <c r="G144" s="14"/>
      <c r="H144" s="15"/>
      <c r="I144" s="121"/>
    </row>
    <row r="145" spans="1:9" ht="25.5" customHeight="1">
      <c r="A145" s="4"/>
      <c r="B145" s="4"/>
      <c r="C145" s="4"/>
      <c r="D145" s="13"/>
      <c r="E145" s="9"/>
      <c r="F145" s="12"/>
      <c r="G145" s="14"/>
      <c r="H145" s="15"/>
      <c r="I145" s="121"/>
    </row>
    <row r="146" spans="1:9" ht="25.5" customHeight="1">
      <c r="A146" s="4"/>
      <c r="B146" s="4"/>
      <c r="C146" s="4"/>
      <c r="D146" s="13"/>
      <c r="E146" s="9"/>
      <c r="F146" s="12"/>
      <c r="G146" s="14"/>
      <c r="H146" s="15"/>
      <c r="I146" s="121"/>
    </row>
    <row r="147" spans="1:9" ht="25.5" customHeight="1">
      <c r="A147" s="4"/>
      <c r="B147" s="4"/>
      <c r="C147" s="4"/>
      <c r="D147" s="13"/>
      <c r="E147" s="9"/>
      <c r="F147" s="12"/>
      <c r="G147" s="14"/>
      <c r="H147" s="15"/>
      <c r="I147" s="121"/>
    </row>
    <row r="148" spans="1:9" ht="25.5" customHeight="1">
      <c r="A148" s="4"/>
      <c r="B148" s="4"/>
      <c r="C148" s="4"/>
      <c r="D148" s="13"/>
      <c r="E148" s="9"/>
      <c r="F148" s="12"/>
      <c r="G148" s="14"/>
      <c r="H148" s="15"/>
      <c r="I148" s="121"/>
    </row>
    <row r="149" spans="1:9" ht="25.5" customHeight="1">
      <c r="A149" s="4"/>
      <c r="B149" s="4"/>
      <c r="C149" s="4"/>
      <c r="D149" s="13"/>
      <c r="E149" s="9"/>
      <c r="F149" s="12"/>
      <c r="G149" s="14"/>
      <c r="H149" s="15"/>
      <c r="I149" s="121"/>
    </row>
    <row r="150" spans="1:9" ht="25.5" customHeight="1">
      <c r="A150" s="4"/>
      <c r="B150" s="4"/>
      <c r="C150" s="4"/>
      <c r="D150" s="13"/>
      <c r="E150" s="9"/>
      <c r="F150" s="12"/>
      <c r="G150" s="14"/>
      <c r="H150" s="15"/>
      <c r="I150" s="121"/>
    </row>
    <row r="151" spans="1:9" ht="25.5" customHeight="1">
      <c r="A151" s="4"/>
      <c r="B151" s="4"/>
      <c r="C151" s="4"/>
      <c r="D151" s="13"/>
      <c r="E151" s="9"/>
      <c r="F151" s="12"/>
      <c r="G151" s="14"/>
      <c r="H151" s="15"/>
      <c r="I151" s="121"/>
    </row>
    <row r="152" spans="1:9" ht="25.5" customHeight="1">
      <c r="A152" s="4"/>
      <c r="B152" s="4"/>
      <c r="C152" s="4"/>
      <c r="D152" s="13"/>
      <c r="E152" s="9"/>
      <c r="F152" s="12"/>
      <c r="G152" s="14"/>
      <c r="H152" s="15"/>
      <c r="I152" s="121"/>
    </row>
    <row r="153" spans="1:9" ht="25.5" customHeight="1">
      <c r="A153" s="4"/>
      <c r="B153" s="4"/>
      <c r="C153" s="4"/>
      <c r="D153" s="13"/>
      <c r="E153" s="9"/>
      <c r="F153" s="12"/>
      <c r="G153" s="14"/>
      <c r="H153" s="15"/>
      <c r="I153" s="121"/>
    </row>
    <row r="154" spans="1:9" ht="25.5" customHeight="1">
      <c r="A154" s="4"/>
      <c r="B154" s="4"/>
      <c r="C154" s="4"/>
      <c r="D154" s="13"/>
      <c r="E154" s="9"/>
      <c r="F154" s="12"/>
      <c r="G154" s="14"/>
      <c r="H154" s="15"/>
      <c r="I154" s="121"/>
    </row>
    <row r="155" spans="1:9" ht="25.5" customHeight="1">
      <c r="A155" s="4"/>
      <c r="B155" s="4"/>
      <c r="C155" s="4"/>
      <c r="D155" s="13"/>
      <c r="E155" s="9"/>
      <c r="F155" s="12"/>
      <c r="G155" s="14"/>
      <c r="H155" s="15"/>
      <c r="I155" s="121"/>
    </row>
    <row r="156" spans="1:9" ht="25.5" customHeight="1">
      <c r="A156" s="4"/>
      <c r="B156" s="4"/>
      <c r="C156" s="4"/>
      <c r="D156" s="13"/>
      <c r="E156" s="9"/>
      <c r="F156" s="12"/>
      <c r="G156" s="14"/>
      <c r="H156" s="15"/>
      <c r="I156" s="121"/>
    </row>
    <row r="157" spans="1:9" ht="25.5" customHeight="1">
      <c r="A157" s="4"/>
      <c r="B157" s="4"/>
      <c r="C157" s="4"/>
      <c r="D157" s="13"/>
      <c r="E157" s="9"/>
      <c r="F157" s="12"/>
      <c r="G157" s="14"/>
      <c r="H157" s="15"/>
      <c r="I157" s="121"/>
    </row>
    <row r="158" spans="1:9" ht="25.5" customHeight="1">
      <c r="A158" s="4"/>
      <c r="B158" s="4"/>
      <c r="C158" s="4"/>
      <c r="D158" s="13"/>
      <c r="E158" s="9"/>
      <c r="F158" s="12"/>
      <c r="G158" s="14"/>
      <c r="H158" s="15"/>
      <c r="I158" s="121"/>
    </row>
    <row r="159" spans="1:9" ht="25.5" customHeight="1">
      <c r="A159" s="4"/>
      <c r="B159" s="4"/>
      <c r="C159" s="4"/>
      <c r="D159" s="13"/>
      <c r="E159" s="9"/>
      <c r="F159" s="12"/>
      <c r="G159" s="14"/>
      <c r="H159" s="15"/>
      <c r="I159" s="121"/>
    </row>
    <row r="160" spans="1:9" ht="25.5" customHeight="1">
      <c r="A160" s="4"/>
      <c r="B160" s="4"/>
      <c r="C160" s="4"/>
      <c r="D160" s="13"/>
      <c r="E160" s="9"/>
      <c r="F160" s="12"/>
      <c r="G160" s="14"/>
      <c r="H160" s="15"/>
      <c r="I160" s="121"/>
    </row>
    <row r="161" spans="1:9" ht="25.5" customHeight="1">
      <c r="A161" s="4"/>
      <c r="B161" s="4"/>
      <c r="C161" s="4"/>
      <c r="D161" s="13"/>
      <c r="E161" s="9"/>
      <c r="F161" s="12"/>
      <c r="G161" s="14"/>
      <c r="H161" s="15"/>
      <c r="I161" s="121"/>
    </row>
    <row r="162" spans="1:9" ht="25.5" customHeight="1">
      <c r="A162" s="4"/>
      <c r="B162" s="4"/>
      <c r="C162" s="4"/>
      <c r="D162" s="13"/>
      <c r="E162" s="9"/>
      <c r="F162" s="12"/>
      <c r="G162" s="14"/>
      <c r="H162" s="15"/>
      <c r="I162" s="121"/>
    </row>
    <row r="163" spans="1:9" ht="25.5" customHeight="1">
      <c r="A163" s="4"/>
      <c r="B163" s="4"/>
      <c r="C163" s="4"/>
      <c r="D163" s="13"/>
      <c r="E163" s="9"/>
      <c r="F163" s="12"/>
      <c r="G163" s="14"/>
      <c r="H163" s="15"/>
      <c r="I163" s="121"/>
    </row>
    <row r="164" spans="1:9" ht="25.5" customHeight="1">
      <c r="A164" s="4"/>
      <c r="B164" s="4"/>
      <c r="C164" s="4"/>
      <c r="D164" s="13"/>
      <c r="E164" s="9"/>
      <c r="F164" s="12"/>
      <c r="G164" s="14"/>
      <c r="H164" s="15"/>
      <c r="I164" s="121"/>
    </row>
    <row r="165" spans="1:9" ht="25.5" customHeight="1">
      <c r="A165" s="4"/>
      <c r="B165" s="4"/>
      <c r="C165" s="4"/>
      <c r="D165" s="13"/>
      <c r="E165" s="9"/>
      <c r="F165" s="12"/>
      <c r="G165" s="14"/>
      <c r="H165" s="15"/>
      <c r="I165" s="121"/>
    </row>
    <row r="166" spans="1:9" ht="25.5" customHeight="1">
      <c r="A166" s="4"/>
      <c r="B166" s="4"/>
      <c r="C166" s="4"/>
      <c r="D166" s="13"/>
      <c r="E166" s="9"/>
      <c r="I166" s="121"/>
    </row>
    <row r="167" spans="1:9" ht="25.5" customHeight="1">
      <c r="A167" s="4"/>
      <c r="B167" s="4"/>
      <c r="C167" s="4"/>
      <c r="D167" s="13"/>
      <c r="E167" s="9"/>
      <c r="I167" s="121"/>
    </row>
    <row r="168" spans="1:9" ht="25.5" customHeight="1">
      <c r="A168" s="4"/>
      <c r="B168" s="4"/>
      <c r="C168" s="4"/>
      <c r="D168" s="13"/>
      <c r="E168" s="9"/>
      <c r="I168" s="121"/>
    </row>
    <row r="169" spans="1:9" ht="25.5" customHeight="1">
      <c r="A169" s="4"/>
      <c r="B169" s="4"/>
      <c r="C169" s="4"/>
      <c r="D169" s="13"/>
      <c r="E169" s="9"/>
      <c r="I169" s="121"/>
    </row>
    <row r="170" spans="1:9" ht="25.5" customHeight="1">
      <c r="A170" s="4"/>
      <c r="B170" s="4"/>
      <c r="C170" s="4"/>
      <c r="D170" s="13"/>
      <c r="E170" s="9"/>
      <c r="I170" s="121"/>
    </row>
    <row r="171" spans="1:9" ht="25.5" customHeight="1">
      <c r="A171" s="4"/>
      <c r="B171" s="4"/>
      <c r="C171" s="4"/>
      <c r="D171" s="13"/>
      <c r="E171" s="9"/>
      <c r="I171" s="121"/>
    </row>
    <row r="172" spans="1:9" ht="25.5" customHeight="1">
      <c r="A172" s="4"/>
      <c r="B172" s="4"/>
      <c r="C172" s="4"/>
      <c r="D172" s="13"/>
      <c r="E172" s="9"/>
      <c r="F172" s="12"/>
      <c r="G172" s="14"/>
      <c r="H172" s="15"/>
      <c r="I172" s="121"/>
    </row>
    <row r="173" spans="1:9" ht="25.5" customHeight="1">
      <c r="A173" s="4"/>
      <c r="B173" s="4"/>
      <c r="C173" s="4"/>
      <c r="D173" s="13"/>
      <c r="E173" s="9"/>
      <c r="F173" s="12"/>
      <c r="G173" s="14"/>
      <c r="H173" s="15"/>
      <c r="I173" s="121"/>
    </row>
    <row r="174" spans="1:9" ht="25.5" customHeight="1">
      <c r="A174" s="4"/>
      <c r="B174" s="4"/>
      <c r="C174" s="4"/>
      <c r="D174" s="13"/>
      <c r="E174" s="9"/>
      <c r="F174" s="12"/>
      <c r="G174" s="14"/>
      <c r="H174" s="15"/>
      <c r="I174" s="121"/>
    </row>
    <row r="175" spans="1:9" ht="25.5" customHeight="1">
      <c r="A175" s="4"/>
      <c r="B175" s="4"/>
      <c r="C175" s="4"/>
      <c r="D175" s="13"/>
      <c r="E175" s="9"/>
      <c r="F175" s="12"/>
      <c r="G175" s="14"/>
      <c r="H175" s="15"/>
      <c r="I175" s="121"/>
    </row>
    <row r="176" spans="1:9" ht="25.5" customHeight="1">
      <c r="A176" s="4"/>
      <c r="B176" s="4"/>
      <c r="C176" s="4"/>
      <c r="D176" s="13"/>
      <c r="E176" s="9"/>
      <c r="F176" s="12"/>
      <c r="G176" s="14"/>
      <c r="H176" s="15"/>
      <c r="I176" s="121"/>
    </row>
    <row r="177" spans="1:10" ht="25.5" customHeight="1">
      <c r="A177" s="4"/>
      <c r="B177" s="4"/>
      <c r="C177" s="4"/>
      <c r="D177" s="13"/>
      <c r="E177" s="9"/>
      <c r="F177" s="12"/>
      <c r="G177" s="14"/>
      <c r="H177" s="15"/>
      <c r="I177" s="121"/>
    </row>
    <row r="178" spans="1:10" ht="25.5" customHeight="1">
      <c r="A178" s="4"/>
      <c r="B178" s="4"/>
      <c r="C178" s="4"/>
      <c r="D178" s="13"/>
      <c r="E178" s="9"/>
      <c r="F178" s="12"/>
      <c r="G178" s="14"/>
      <c r="H178" s="15"/>
      <c r="I178" s="121"/>
    </row>
    <row r="179" spans="1:10" ht="26.25" customHeight="1">
      <c r="A179" s="4"/>
      <c r="B179" s="4"/>
      <c r="C179" s="4"/>
      <c r="D179" s="13"/>
      <c r="E179" s="9"/>
      <c r="F179" s="12"/>
      <c r="G179" s="14"/>
      <c r="H179" s="15"/>
      <c r="I179" s="121"/>
    </row>
    <row r="180" spans="1:10" ht="26.25" customHeight="1">
      <c r="A180" s="4"/>
      <c r="B180" s="4"/>
      <c r="C180" s="4"/>
      <c r="D180" s="13"/>
      <c r="E180" s="9"/>
      <c r="F180" s="12"/>
      <c r="G180" s="14"/>
      <c r="H180" s="15"/>
      <c r="I180" s="121"/>
    </row>
    <row r="181" spans="1:10" ht="26.25" customHeight="1">
      <c r="A181" s="4"/>
      <c r="B181" s="4"/>
      <c r="C181" s="4"/>
      <c r="D181" s="13"/>
      <c r="E181" s="9"/>
      <c r="F181" s="12"/>
      <c r="G181" s="14"/>
      <c r="H181" s="15"/>
      <c r="I181" s="121"/>
    </row>
    <row r="182" spans="1:10" ht="26.25" customHeight="1">
      <c r="A182" s="4"/>
      <c r="B182" s="4"/>
      <c r="C182" s="4"/>
      <c r="D182" s="13"/>
      <c r="E182" s="9"/>
      <c r="F182" s="12"/>
      <c r="G182" s="14"/>
      <c r="H182" s="15"/>
      <c r="I182" s="121"/>
    </row>
    <row r="183" spans="1:10" ht="26.25" customHeight="1">
      <c r="A183" s="4"/>
      <c r="B183" s="4"/>
      <c r="C183" s="4"/>
      <c r="D183" s="13"/>
      <c r="E183" s="9"/>
      <c r="F183" s="12"/>
      <c r="G183" s="14"/>
      <c r="H183" s="15"/>
      <c r="I183" s="121"/>
    </row>
    <row r="184" spans="1:10" ht="26.25" customHeight="1">
      <c r="A184" s="4"/>
      <c r="B184" s="4"/>
      <c r="C184" s="4"/>
      <c r="D184" s="13"/>
      <c r="E184" s="9"/>
      <c r="F184" s="12"/>
      <c r="G184" s="14"/>
      <c r="H184" s="15"/>
      <c r="I184" s="121"/>
    </row>
    <row r="185" spans="1:10" ht="26.25" customHeight="1">
      <c r="A185" s="4"/>
      <c r="B185" s="4"/>
      <c r="C185" s="4"/>
      <c r="D185" s="13"/>
      <c r="E185" s="9"/>
      <c r="F185" s="12"/>
      <c r="G185" s="14"/>
      <c r="H185" s="15"/>
      <c r="I185" s="121"/>
    </row>
    <row r="186" spans="1:10" ht="26.25" customHeight="1">
      <c r="A186" s="4"/>
      <c r="B186" s="4"/>
      <c r="C186" s="4"/>
      <c r="D186" s="13"/>
      <c r="E186" s="9"/>
      <c r="F186" s="12"/>
      <c r="G186" s="14"/>
      <c r="H186" s="15"/>
      <c r="I186" s="121"/>
    </row>
    <row r="187" spans="1:10" ht="26.25" customHeight="1">
      <c r="A187" s="4"/>
      <c r="B187" s="4"/>
      <c r="C187" s="4"/>
      <c r="D187" s="13"/>
      <c r="E187" s="9"/>
      <c r="F187" s="12"/>
      <c r="G187" s="14"/>
      <c r="H187" s="15"/>
      <c r="I187" s="121"/>
    </row>
    <row r="188" spans="1:10" s="89" customFormat="1" ht="26.25" customHeight="1">
      <c r="A188" s="4"/>
      <c r="B188" s="4"/>
      <c r="C188" s="4"/>
      <c r="D188" s="13"/>
      <c r="E188" s="9"/>
      <c r="F188" s="12"/>
      <c r="G188" s="14"/>
      <c r="H188" s="15"/>
      <c r="I188" s="121"/>
      <c r="J188" s="148"/>
    </row>
    <row r="189" spans="1:10" s="89" customFormat="1" ht="26.25" customHeight="1">
      <c r="A189" s="4"/>
      <c r="B189" s="4"/>
      <c r="C189" s="4"/>
      <c r="D189" s="13"/>
      <c r="E189" s="9"/>
      <c r="F189" s="12"/>
      <c r="G189" s="14"/>
      <c r="H189" s="15"/>
      <c r="I189" s="121"/>
      <c r="J189" s="148"/>
    </row>
    <row r="190" spans="1:10" s="89" customFormat="1" ht="26.25" customHeight="1">
      <c r="A190" s="4"/>
      <c r="B190" s="4"/>
      <c r="C190" s="4"/>
      <c r="D190" s="13"/>
      <c r="E190" s="9"/>
      <c r="F190" s="12"/>
      <c r="G190" s="14"/>
      <c r="H190" s="15"/>
      <c r="I190" s="121"/>
      <c r="J190" s="148"/>
    </row>
    <row r="191" spans="1:10" s="89" customFormat="1" ht="26.25" customHeight="1">
      <c r="A191" s="4"/>
      <c r="B191" s="4"/>
      <c r="C191" s="4"/>
      <c r="D191" s="13"/>
      <c r="E191" s="9"/>
      <c r="F191" s="12"/>
      <c r="G191" s="14"/>
      <c r="H191" s="15"/>
      <c r="I191" s="121"/>
      <c r="J191" s="148"/>
    </row>
    <row r="192" spans="1:10" s="89" customFormat="1" ht="26.25" customHeight="1">
      <c r="A192" s="4"/>
      <c r="B192" s="4"/>
      <c r="C192" s="4"/>
      <c r="D192" s="13"/>
      <c r="E192" s="9"/>
      <c r="F192" s="12"/>
      <c r="G192" s="14"/>
      <c r="H192" s="15"/>
      <c r="I192" s="121"/>
      <c r="J192" s="148"/>
    </row>
    <row r="193" spans="1:10" s="89" customFormat="1" ht="26.25" customHeight="1">
      <c r="A193" s="4"/>
      <c r="B193" s="4"/>
      <c r="C193" s="4"/>
      <c r="D193" s="13"/>
      <c r="E193" s="9"/>
      <c r="F193" s="1"/>
      <c r="G193" s="1"/>
      <c r="H193" s="1"/>
      <c r="I193" s="121"/>
      <c r="J193" s="148"/>
    </row>
    <row r="194" spans="1:10" s="89" customFormat="1" ht="26.25" customHeight="1">
      <c r="A194" s="4"/>
      <c r="B194" s="4"/>
      <c r="C194" s="4"/>
      <c r="D194" s="13"/>
      <c r="E194" s="9"/>
      <c r="F194" s="1"/>
      <c r="G194" s="1"/>
      <c r="H194" s="1"/>
      <c r="I194" s="121"/>
      <c r="J194" s="148"/>
    </row>
    <row r="195" spans="1:10" s="89" customFormat="1" ht="26.25" customHeight="1">
      <c r="A195" s="4"/>
      <c r="B195" s="4"/>
      <c r="C195" s="4"/>
      <c r="D195" s="13"/>
      <c r="E195" s="9"/>
      <c r="F195" s="1"/>
      <c r="G195" s="1"/>
      <c r="H195" s="1"/>
      <c r="I195" s="121"/>
      <c r="J195" s="148"/>
    </row>
    <row r="196" spans="1:10" s="89" customFormat="1" ht="26.25" customHeight="1">
      <c r="A196" s="4"/>
      <c r="B196" s="4"/>
      <c r="C196" s="4"/>
      <c r="D196" s="13"/>
      <c r="E196" s="9"/>
      <c r="F196" s="1"/>
      <c r="G196" s="1"/>
      <c r="H196" s="1"/>
      <c r="I196" s="121"/>
      <c r="J196" s="148"/>
    </row>
    <row r="197" spans="1:10" s="89" customFormat="1" ht="26.25" customHeight="1">
      <c r="A197" s="4"/>
      <c r="B197" s="4"/>
      <c r="C197" s="4"/>
      <c r="D197" s="13"/>
      <c r="E197" s="9"/>
      <c r="F197" s="1"/>
      <c r="G197" s="1"/>
      <c r="H197" s="1"/>
      <c r="I197" s="121"/>
      <c r="J197" s="148"/>
    </row>
    <row r="198" spans="1:10" s="89" customFormat="1" ht="26.25" customHeight="1">
      <c r="A198" s="4"/>
      <c r="B198" s="4"/>
      <c r="C198" s="4"/>
      <c r="D198" s="13"/>
      <c r="E198" s="9"/>
      <c r="F198" s="1"/>
      <c r="G198" s="1"/>
      <c r="H198" s="1"/>
      <c r="I198" s="121"/>
      <c r="J198" s="148"/>
    </row>
    <row r="199" spans="1:10" ht="28.2">
      <c r="A199" s="4"/>
      <c r="B199" s="4"/>
      <c r="C199" s="4"/>
      <c r="D199" s="13"/>
      <c r="E199" s="9"/>
      <c r="F199" s="12"/>
      <c r="G199" s="14"/>
      <c r="H199" s="15"/>
      <c r="I199" s="121"/>
    </row>
    <row r="200" spans="1:10" ht="28.2">
      <c r="A200" s="4"/>
      <c r="B200" s="4"/>
      <c r="C200" s="4"/>
      <c r="D200" s="13"/>
      <c r="E200" s="9"/>
      <c r="F200" s="12"/>
      <c r="G200" s="14"/>
      <c r="H200" s="15"/>
      <c r="I200" s="121"/>
    </row>
    <row r="201" spans="1:10" ht="28.2">
      <c r="A201" s="4"/>
      <c r="B201" s="4"/>
      <c r="C201" s="4"/>
      <c r="D201" s="13"/>
      <c r="E201" s="9"/>
      <c r="F201" s="12"/>
      <c r="G201" s="14"/>
      <c r="H201" s="15"/>
      <c r="I201" s="121"/>
    </row>
    <row r="202" spans="1:10" ht="28.2">
      <c r="A202" s="4"/>
      <c r="B202" s="4"/>
      <c r="C202" s="4"/>
      <c r="D202" s="13"/>
      <c r="E202" s="9"/>
      <c r="F202" s="12"/>
      <c r="G202" s="14"/>
      <c r="H202" s="15"/>
      <c r="I202" s="121"/>
    </row>
    <row r="203" spans="1:10" ht="28.2">
      <c r="A203" s="4"/>
      <c r="B203" s="4"/>
      <c r="C203" s="4"/>
      <c r="D203" s="13"/>
      <c r="E203" s="9"/>
      <c r="F203" s="12"/>
      <c r="G203" s="14"/>
      <c r="H203" s="15"/>
      <c r="I203" s="121"/>
    </row>
    <row r="204" spans="1:10" ht="28.2">
      <c r="A204" s="4"/>
      <c r="B204" s="4"/>
      <c r="C204" s="4"/>
      <c r="D204" s="13"/>
      <c r="E204" s="9"/>
      <c r="F204" s="12"/>
      <c r="G204" s="14"/>
      <c r="H204" s="15"/>
      <c r="I204" s="121"/>
    </row>
    <row r="205" spans="1:10" ht="28.2">
      <c r="A205" s="4"/>
      <c r="B205" s="4"/>
      <c r="C205" s="4"/>
      <c r="D205" s="13"/>
      <c r="E205" s="9"/>
      <c r="F205" s="12"/>
      <c r="G205" s="14"/>
      <c r="H205" s="15"/>
      <c r="I205" s="121"/>
    </row>
    <row r="206" spans="1:10" ht="28.2">
      <c r="A206" s="4"/>
      <c r="B206" s="4"/>
      <c r="C206" s="4"/>
      <c r="D206" s="13"/>
      <c r="E206" s="9"/>
      <c r="F206" s="12"/>
      <c r="G206" s="14"/>
      <c r="H206" s="15"/>
      <c r="I206" s="121"/>
    </row>
    <row r="207" spans="1:10" ht="28.2">
      <c r="A207" s="4"/>
      <c r="B207" s="4"/>
      <c r="C207" s="4"/>
      <c r="D207" s="13"/>
      <c r="E207" s="9"/>
      <c r="F207" s="12"/>
      <c r="G207" s="14"/>
      <c r="H207" s="15"/>
      <c r="I207" s="121"/>
    </row>
    <row r="208" spans="1:10" ht="28.2">
      <c r="A208" s="4"/>
      <c r="B208" s="4"/>
      <c r="C208" s="4"/>
      <c r="D208" s="13"/>
      <c r="E208" s="9"/>
      <c r="F208" s="12"/>
      <c r="G208" s="14"/>
      <c r="H208" s="15"/>
      <c r="I208" s="121"/>
    </row>
    <row r="209" spans="1:9" ht="28.2">
      <c r="A209" s="4"/>
      <c r="B209" s="4"/>
      <c r="C209" s="4"/>
      <c r="D209" s="13"/>
      <c r="E209" s="9"/>
      <c r="F209" s="12"/>
      <c r="G209" s="14"/>
      <c r="H209" s="15"/>
      <c r="I209" s="121"/>
    </row>
    <row r="210" spans="1:9" ht="28.2">
      <c r="A210" s="4"/>
      <c r="B210" s="4"/>
      <c r="C210" s="4"/>
      <c r="D210" s="13"/>
      <c r="E210" s="9"/>
      <c r="F210" s="12"/>
      <c r="G210" s="14"/>
      <c r="H210" s="15"/>
      <c r="I210" s="121"/>
    </row>
    <row r="211" spans="1:9" ht="28.2">
      <c r="A211" s="4"/>
      <c r="B211" s="4"/>
      <c r="C211" s="4"/>
      <c r="D211" s="13"/>
      <c r="E211" s="9"/>
      <c r="F211" s="12"/>
      <c r="G211" s="14"/>
      <c r="H211" s="15"/>
      <c r="I211" s="121"/>
    </row>
    <row r="212" spans="1:9" ht="28.2">
      <c r="A212" s="4"/>
      <c r="B212" s="4"/>
      <c r="C212" s="4"/>
      <c r="D212" s="13"/>
      <c r="E212" s="9"/>
      <c r="F212" s="12"/>
      <c r="G212" s="14"/>
      <c r="H212" s="15"/>
      <c r="I212" s="121"/>
    </row>
    <row r="213" spans="1:9" ht="28.2">
      <c r="A213" s="4"/>
      <c r="B213" s="4"/>
      <c r="C213" s="4"/>
      <c r="D213" s="13"/>
      <c r="E213" s="9"/>
      <c r="F213" s="12"/>
      <c r="G213" s="14"/>
      <c r="H213" s="15"/>
      <c r="I213" s="121"/>
    </row>
    <row r="214" spans="1:9" ht="28.2">
      <c r="A214" s="4"/>
      <c r="B214" s="4"/>
      <c r="C214" s="4"/>
      <c r="D214" s="13"/>
      <c r="E214" s="9"/>
      <c r="F214" s="12"/>
      <c r="G214" s="14"/>
      <c r="H214" s="15"/>
      <c r="I214" s="121"/>
    </row>
    <row r="215" spans="1:9" ht="28.2">
      <c r="A215" s="4"/>
      <c r="B215" s="4"/>
      <c r="C215" s="4"/>
      <c r="D215" s="13"/>
      <c r="E215" s="9"/>
      <c r="F215" s="12"/>
      <c r="G215" s="14"/>
      <c r="H215" s="15"/>
      <c r="I215" s="121"/>
    </row>
    <row r="216" spans="1:9" ht="28.2">
      <c r="A216" s="4"/>
      <c r="B216" s="4"/>
      <c r="C216" s="4"/>
      <c r="D216" s="13"/>
      <c r="E216" s="9"/>
      <c r="F216" s="12"/>
      <c r="G216" s="14"/>
      <c r="H216" s="15"/>
      <c r="I216" s="121"/>
    </row>
    <row r="217" spans="1:9" ht="28.2">
      <c r="A217" s="4"/>
      <c r="B217" s="4"/>
      <c r="C217" s="4"/>
      <c r="D217" s="13"/>
      <c r="E217" s="9"/>
      <c r="F217" s="12"/>
      <c r="G217" s="14"/>
      <c r="H217" s="15"/>
      <c r="I217" s="89"/>
    </row>
    <row r="218" spans="1:9" ht="28.2">
      <c r="A218" s="4"/>
      <c r="B218" s="4"/>
      <c r="C218" s="4"/>
      <c r="D218" s="13"/>
      <c r="E218" s="9"/>
      <c r="F218" s="12"/>
      <c r="G218" s="14"/>
      <c r="H218" s="15"/>
      <c r="I218" s="89"/>
    </row>
    <row r="219" spans="1:9" ht="28.2">
      <c r="A219" s="4"/>
      <c r="B219" s="4"/>
      <c r="C219" s="4"/>
      <c r="D219" s="13"/>
      <c r="E219" s="9"/>
      <c r="F219" s="12"/>
      <c r="G219" s="14"/>
      <c r="H219" s="15"/>
      <c r="I219" s="89"/>
    </row>
    <row r="220" spans="1:9" ht="28.2">
      <c r="A220" s="4"/>
      <c r="B220" s="4"/>
      <c r="C220" s="4"/>
      <c r="D220" s="13"/>
      <c r="E220" s="9"/>
      <c r="F220" s="12"/>
      <c r="G220" s="14"/>
      <c r="H220" s="15"/>
      <c r="I220" s="89"/>
    </row>
    <row r="221" spans="1:9" ht="28.2">
      <c r="A221" s="4"/>
      <c r="B221" s="4"/>
      <c r="C221" s="4"/>
      <c r="D221" s="13"/>
      <c r="E221" s="9"/>
      <c r="F221" s="12"/>
      <c r="G221" s="14"/>
      <c r="H221" s="15"/>
      <c r="I221" s="89"/>
    </row>
    <row r="222" spans="1:9" ht="28.2">
      <c r="A222" s="4"/>
      <c r="B222" s="4"/>
      <c r="C222" s="4"/>
      <c r="D222" s="13"/>
      <c r="E222" s="9"/>
      <c r="F222" s="12"/>
      <c r="G222" s="14"/>
      <c r="H222" s="15"/>
      <c r="I222" s="89"/>
    </row>
    <row r="223" spans="1:9" ht="28.2">
      <c r="A223" s="4"/>
      <c r="B223" s="4"/>
      <c r="C223" s="4"/>
      <c r="D223" s="13"/>
      <c r="E223" s="9"/>
      <c r="F223" s="12"/>
      <c r="G223" s="14"/>
      <c r="H223" s="15"/>
      <c r="I223" s="89"/>
    </row>
    <row r="224" spans="1:9" ht="28.2">
      <c r="A224" s="4"/>
      <c r="B224" s="4"/>
      <c r="C224" s="4"/>
      <c r="D224" s="13"/>
      <c r="E224" s="9"/>
      <c r="F224" s="12"/>
      <c r="G224" s="14"/>
      <c r="H224" s="15"/>
      <c r="I224" s="89"/>
    </row>
    <row r="225" spans="1:9" ht="28.2">
      <c r="A225" s="4"/>
      <c r="B225" s="4"/>
      <c r="C225" s="4"/>
      <c r="D225" s="13"/>
      <c r="E225" s="9"/>
      <c r="F225" s="12"/>
      <c r="G225" s="14"/>
      <c r="H225" s="15"/>
      <c r="I225" s="89"/>
    </row>
    <row r="226" spans="1:9" ht="28.2">
      <c r="A226" s="4"/>
      <c r="B226" s="4"/>
      <c r="C226" s="4"/>
      <c r="D226" s="13"/>
      <c r="E226" s="9"/>
      <c r="F226" s="12"/>
      <c r="G226" s="14"/>
      <c r="H226" s="15"/>
      <c r="I226" s="89"/>
    </row>
    <row r="227" spans="1:9" ht="28.2">
      <c r="A227" s="4"/>
      <c r="B227" s="4"/>
      <c r="C227" s="4"/>
      <c r="D227" s="13"/>
      <c r="E227" s="9"/>
      <c r="F227" s="12"/>
      <c r="G227" s="14"/>
      <c r="H227" s="15"/>
      <c r="I227" s="89"/>
    </row>
    <row r="228" spans="1:9" ht="28.2">
      <c r="A228" s="4"/>
      <c r="B228" s="4"/>
      <c r="C228" s="4"/>
      <c r="D228" s="13"/>
      <c r="E228" s="9"/>
      <c r="F228" s="12"/>
      <c r="G228" s="14"/>
      <c r="H228" s="15"/>
    </row>
    <row r="229" spans="1:9" ht="28.2">
      <c r="A229" s="4"/>
      <c r="B229" s="4"/>
      <c r="C229" s="4"/>
      <c r="D229" s="13"/>
      <c r="E229" s="9"/>
      <c r="F229" s="12"/>
      <c r="G229" s="14"/>
      <c r="H229" s="15"/>
    </row>
    <row r="230" spans="1:9" ht="28.2">
      <c r="A230" s="4"/>
      <c r="B230" s="4"/>
      <c r="C230" s="4"/>
      <c r="D230" s="13"/>
      <c r="E230" s="9"/>
      <c r="F230" s="12"/>
      <c r="G230" s="14"/>
      <c r="H230" s="15"/>
    </row>
    <row r="231" spans="1:9" ht="28.2">
      <c r="A231" s="4"/>
      <c r="B231" s="4"/>
      <c r="C231" s="4"/>
      <c r="D231" s="13"/>
      <c r="E231" s="9"/>
      <c r="F231" s="12"/>
      <c r="G231" s="14"/>
      <c r="H231" s="15"/>
    </row>
    <row r="232" spans="1:9" ht="28.2">
      <c r="A232" s="4"/>
      <c r="B232" s="4"/>
      <c r="C232" s="4"/>
      <c r="D232" s="13"/>
      <c r="E232" s="9"/>
      <c r="F232" s="12"/>
      <c r="G232" s="14"/>
      <c r="H232" s="15"/>
    </row>
    <row r="233" spans="1:9" ht="28.2">
      <c r="A233" s="4"/>
      <c r="B233" s="4"/>
      <c r="C233" s="4"/>
      <c r="D233" s="13"/>
      <c r="E233" s="9"/>
      <c r="F233" s="12"/>
      <c r="G233" s="14"/>
      <c r="H233" s="15"/>
    </row>
    <row r="234" spans="1:9" ht="28.2">
      <c r="A234" s="4"/>
      <c r="B234" s="4"/>
      <c r="C234" s="4"/>
      <c r="D234" s="13"/>
      <c r="E234" s="9"/>
      <c r="F234" s="12"/>
      <c r="G234" s="14"/>
      <c r="H234" s="15"/>
    </row>
    <row r="235" spans="1:9" ht="28.2">
      <c r="A235" s="4"/>
      <c r="B235" s="4"/>
      <c r="C235" s="4"/>
      <c r="D235" s="13"/>
      <c r="E235" s="9"/>
      <c r="F235" s="12"/>
      <c r="G235" s="14"/>
      <c r="H235" s="15"/>
    </row>
    <row r="236" spans="1:9" ht="28.2">
      <c r="A236" s="4"/>
      <c r="B236" s="4"/>
      <c r="C236" s="4"/>
      <c r="D236" s="13"/>
      <c r="E236" s="9"/>
      <c r="F236" s="12"/>
      <c r="G236" s="14"/>
      <c r="H236" s="15"/>
    </row>
    <row r="237" spans="1:9" ht="27.6">
      <c r="A237" s="5"/>
      <c r="B237" s="5"/>
      <c r="C237" s="4"/>
      <c r="D237" s="16"/>
      <c r="E237" s="17"/>
    </row>
    <row r="238" spans="1:9" ht="27.6">
      <c r="A238" s="4"/>
      <c r="B238" s="4"/>
      <c r="C238" s="4"/>
      <c r="D238" s="16"/>
      <c r="E238" s="17"/>
    </row>
    <row r="239" spans="1:9" ht="27.6">
      <c r="A239" s="4"/>
      <c r="B239" s="4"/>
      <c r="C239" s="7"/>
      <c r="D239" s="7"/>
      <c r="E239" s="8"/>
    </row>
    <row r="240" spans="1:9" ht="27.6">
      <c r="A240" s="4"/>
      <c r="B240" s="4"/>
      <c r="C240" s="7"/>
      <c r="D240" s="7"/>
      <c r="E240" s="8"/>
    </row>
    <row r="241" spans="1:5" ht="27.6">
      <c r="A241" s="4"/>
      <c r="B241" s="4"/>
      <c r="C241" s="7"/>
      <c r="D241" s="7"/>
      <c r="E241" s="8"/>
    </row>
    <row r="242" spans="1:5" ht="27.6">
      <c r="A242" s="4"/>
      <c r="B242" s="4"/>
      <c r="C242" s="7"/>
      <c r="D242" s="7"/>
      <c r="E242" s="8"/>
    </row>
  </sheetData>
  <sheetProtection password="E935" sheet="1" objects="1" scenarios="1" selectLockedCells="1"/>
  <mergeCells count="44">
    <mergeCell ref="J57:K57"/>
    <mergeCell ref="C54:D54"/>
    <mergeCell ref="C55:D55"/>
    <mergeCell ref="C56:D56"/>
    <mergeCell ref="C53:D53"/>
    <mergeCell ref="H29:I29"/>
    <mergeCell ref="B66:C66"/>
    <mergeCell ref="J70:K70"/>
    <mergeCell ref="J75:K75"/>
    <mergeCell ref="B59:C59"/>
    <mergeCell ref="B64:C64"/>
    <mergeCell ref="E75:F75"/>
    <mergeCell ref="B71:C71"/>
    <mergeCell ref="B72:C72"/>
    <mergeCell ref="J73:K73"/>
    <mergeCell ref="J65:K65"/>
    <mergeCell ref="B61:C61"/>
    <mergeCell ref="B62:C62"/>
    <mergeCell ref="B63:C63"/>
    <mergeCell ref="B67:C67"/>
    <mergeCell ref="B60:C60"/>
    <mergeCell ref="B26:C26"/>
    <mergeCell ref="D26:E26"/>
    <mergeCell ref="B24:C24"/>
    <mergeCell ref="D24:E24"/>
    <mergeCell ref="B25:C25"/>
    <mergeCell ref="D25:E25"/>
    <mergeCell ref="B21:G21"/>
    <mergeCell ref="B23:C23"/>
    <mergeCell ref="B12:G12"/>
    <mergeCell ref="B19:G19"/>
    <mergeCell ref="B18:G18"/>
    <mergeCell ref="B30:C30"/>
    <mergeCell ref="B52:C52"/>
    <mergeCell ref="B27:C27"/>
    <mergeCell ref="D27:E27"/>
    <mergeCell ref="C29:D29"/>
    <mergeCell ref="B51:C51"/>
    <mergeCell ref="B50:C50"/>
    <mergeCell ref="B45:C45"/>
    <mergeCell ref="B46:C46"/>
    <mergeCell ref="B47:C47"/>
    <mergeCell ref="B48:C48"/>
    <mergeCell ref="B49:C49"/>
  </mergeCells>
  <phoneticPr fontId="0" type="noConversion"/>
  <pageMargins left="0.25" right="0.25" top="0.25" bottom="0.25" header="0.5" footer="0.5"/>
  <pageSetup scale="26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vision xmlns="1cda7f23-2e5d-4d05-a902-d84317e23798">CM</Division>
    <Internal_x0020_or_x0020_External xmlns="700eeb62-744f-4e94-a6e9-24060a2be0a0">Internal</Internal_x0020_or_x0020_External>
    <Division_x0020_or_x0020_District_x0020_Template xmlns="700eeb62-744f-4e94-a6e9-24060a2be0a0">Division</Division_x0020_or_x0020_District_x0020_Template>
    <RW_Order xmlns="700eeb62-744f-4e94-a6e9-24060a2be0a0" xsi:nil="true"/>
    <_dlc_DocId xmlns="bd233b5c-ea0a-48dc-983d-08b3a4998154">EPROJECTS-748212775-437</_dlc_DocId>
    <_dlc_DocIdUrl xmlns="bd233b5c-ea0a-48dc-983d-08b3a4998154">
      <Url>http://eprojects/_layouts/15/DocIdRedir.aspx?ID=EPROJECTS-748212775-437</Url>
      <Description>EPROJECTS-748212775-437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18526a58-095d-4362-abb7-7a21836ac56d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017548F08E4F409F70874BF8B72825" ma:contentTypeVersion="12" ma:contentTypeDescription="Create a new document." ma:contentTypeScope="" ma:versionID="426b9d41aeccf797cafae4e6f6ca2768">
  <xsd:schema xmlns:xsd="http://www.w3.org/2001/XMLSchema" xmlns:xs="http://www.w3.org/2001/XMLSchema" xmlns:p="http://schemas.microsoft.com/office/2006/metadata/properties" xmlns:ns2="bd233b5c-ea0a-48dc-983d-08b3a4998154" xmlns:ns3="1cda7f23-2e5d-4d05-a902-d84317e23798" xmlns:ns4="700eeb62-744f-4e94-a6e9-24060a2be0a0" targetNamespace="http://schemas.microsoft.com/office/2006/metadata/properties" ma:root="true" ma:fieldsID="5809a3b1083352feb757ac5f246270bd" ns2:_="" ns3:_="" ns4:_="">
    <xsd:import namespace="bd233b5c-ea0a-48dc-983d-08b3a4998154"/>
    <xsd:import namespace="1cda7f23-2e5d-4d05-a902-d84317e23798"/>
    <xsd:import namespace="700eeb62-744f-4e94-a6e9-24060a2be0a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Division"/>
                <xsd:element ref="ns4:Internal_x0020_or_x0020_External"/>
                <xsd:element ref="ns4:Division_x0020_or_x0020_District_x0020_Template" minOccurs="0"/>
                <xsd:element ref="ns4:RW_Order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33b5c-ea0a-48dc-983d-08b3a499815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a7f23-2e5d-4d05-a902-d84317e23798" elementFormDefault="qualified">
    <xsd:import namespace="http://schemas.microsoft.com/office/2006/documentManagement/types"/>
    <xsd:import namespace="http://schemas.microsoft.com/office/infopath/2007/PartnerControls"/>
    <xsd:element name="Division" ma:index="9" ma:displayName="Division" ma:format="Dropdown" ma:internalName="Division">
      <xsd:simpleType>
        <xsd:restriction base="dms:Choice">
          <xsd:enumeration value="BR"/>
          <xsd:enumeration value="CM"/>
          <xsd:enumeration value="CR"/>
          <xsd:enumeration value="DE"/>
          <xsd:enumeration value="ECR"/>
          <xsd:enumeration value="FS"/>
          <xsd:enumeration value="RW"/>
          <xsd:enumeration value="TP"/>
          <xsd:enumeration value="T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0eeb62-744f-4e94-a6e9-24060a2be0a0" elementFormDefault="qualified">
    <xsd:import namespace="http://schemas.microsoft.com/office/2006/documentManagement/types"/>
    <xsd:import namespace="http://schemas.microsoft.com/office/infopath/2007/PartnerControls"/>
    <xsd:element name="Internal_x0020_or_x0020_External" ma:index="10" ma:displayName="Internal or External" ma:format="Dropdown" ma:internalName="Internal_x0020_or_x0020_External">
      <xsd:simpleType>
        <xsd:restriction base="dms:Choice">
          <xsd:enumeration value="Internal"/>
          <xsd:enumeration value="External"/>
        </xsd:restriction>
      </xsd:simpleType>
    </xsd:element>
    <xsd:element name="Division_x0020_or_x0020_District_x0020_Template" ma:index="11" nillable="true" ma:displayName="Division or District Template" ma:default="Division" ma:format="Dropdown" ma:internalName="Division_x0020_or_x0020_District_x0020_Template">
      <xsd:simpleType>
        <xsd:restriction base="dms:Choice">
          <xsd:enumeration value="Division"/>
          <xsd:enumeration value="NW"/>
          <xsd:enumeration value="NE"/>
          <xsd:enumeration value="KC"/>
          <xsd:enumeration value="CD"/>
          <xsd:enumeration value="SL"/>
          <xsd:enumeration value="SW"/>
          <xsd:enumeration value="SE"/>
        </xsd:restriction>
      </xsd:simpleType>
    </xsd:element>
    <xsd:element name="RW_Order" ma:index="12" nillable="true" ma:displayName="RW_Order" ma:hidden="true" ma:internalName="RW_Order" ma:readOnly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4EE26B3E-02FD-4760-A529-F97C8084614E}"/>
</file>

<file path=customXml/itemProps2.xml><?xml version="1.0" encoding="utf-8"?>
<ds:datastoreItem xmlns:ds="http://schemas.openxmlformats.org/officeDocument/2006/customXml" ds:itemID="{32B1A6B9-3F66-4E6F-80B7-4088965320EE}"/>
</file>

<file path=customXml/itemProps3.xml><?xml version="1.0" encoding="utf-8"?>
<ds:datastoreItem xmlns:ds="http://schemas.openxmlformats.org/officeDocument/2006/customXml" ds:itemID="{639D63C4-0C7F-45B2-BCC7-4D0CFEB4075C}"/>
</file>

<file path=customXml/itemProps4.xml><?xml version="1.0" encoding="utf-8"?>
<ds:datastoreItem xmlns:ds="http://schemas.openxmlformats.org/officeDocument/2006/customXml" ds:itemID="{D16F8215-58C0-46EC-89C6-B171F48001CF}"/>
</file>

<file path=customXml/itemProps5.xml><?xml version="1.0" encoding="utf-8"?>
<ds:datastoreItem xmlns:ds="http://schemas.openxmlformats.org/officeDocument/2006/customXml" ds:itemID="{F2ADD745-931D-4D55-820A-A5A928213B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 Order</vt:lpstr>
      <vt:lpstr>'Work Order'!Print_Area</vt:lpstr>
    </vt:vector>
  </TitlesOfParts>
  <Company>MoDOT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JOC_Microsurfacing_Spreadsheet</dc:title>
  <dc:creator>HARRIJ</dc:creator>
  <cp:lastModifiedBy>Wendy Brooks</cp:lastModifiedBy>
  <cp:lastPrinted>2017-12-05T19:39:26Z</cp:lastPrinted>
  <dcterms:created xsi:type="dcterms:W3CDTF">2001-08-01T15:47:44Z</dcterms:created>
  <dcterms:modified xsi:type="dcterms:W3CDTF">2018-04-10T14:21:04Z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0x010100ED017548F08E4F409F70874BF8B72825</vt:lpwstr>
  </property>
  <property fmtid="{D5CDD505-2E9C-101B-9397-08002B2CF9AE}" pid="3" name="Order">
    <vt:r8>43700</vt:r8>
  </property>
  <property fmtid="{D5CDD505-2E9C-101B-9397-08002B2CF9AE}" pid="4" name="_dlc_DocIdItemGuid">
    <vt:lpwstr>c9371980-aca6-440d-a308-357d63cc8e02</vt:lpwstr>
  </property>
</Properties>
</file>