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jennifer_haller_modot_mo_gov/Documents/Desktop/"/>
    </mc:Choice>
  </mc:AlternateContent>
  <xr:revisionPtr revIDLastSave="0" documentId="8_{7D75247F-6077-4A6D-9219-4407606757F0}" xr6:coauthVersionLast="47" xr6:coauthVersionMax="47" xr10:uidLastSave="{00000000-0000-0000-0000-000000000000}"/>
  <bookViews>
    <workbookView xWindow="30075" yWindow="570" windowWidth="24630" windowHeight="13890" xr2:uid="{7D2B582A-030F-4F18-8BA8-69BBEB97F0E8}"/>
  </bookViews>
  <sheets>
    <sheet name="Moisture Room " sheetId="1" r:id="rId1"/>
    <sheet name="Lime Water" sheetId="3" r:id="rId2"/>
    <sheet name="Special Cur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L14" i="3" s="1"/>
  <c r="J14" i="3"/>
  <c r="M14" i="3" s="1"/>
  <c r="K13" i="3"/>
  <c r="L13" i="3" s="1"/>
  <c r="J13" i="3"/>
  <c r="M13" i="3" s="1"/>
  <c r="K12" i="3"/>
  <c r="J12" i="3"/>
  <c r="K11" i="3"/>
  <c r="L11" i="3" s="1"/>
  <c r="J11" i="3"/>
  <c r="J15" i="3" s="1"/>
  <c r="J17" i="3" s="1"/>
  <c r="K14" i="2"/>
  <c r="L14" i="2" s="1"/>
  <c r="J14" i="2"/>
  <c r="M14" i="2" s="1"/>
  <c r="K13" i="2"/>
  <c r="L13" i="2" s="1"/>
  <c r="J13" i="2"/>
  <c r="M13" i="2" s="1"/>
  <c r="K12" i="2"/>
  <c r="J12" i="2"/>
  <c r="M12" i="2" s="1"/>
  <c r="K11" i="2"/>
  <c r="L11" i="2" s="1"/>
  <c r="J11" i="2"/>
  <c r="M11" i="1"/>
  <c r="M13" i="1"/>
  <c r="M14" i="1"/>
  <c r="K12" i="1"/>
  <c r="K13" i="1"/>
  <c r="K14" i="1"/>
  <c r="K11" i="1"/>
  <c r="J12" i="1"/>
  <c r="J13" i="1"/>
  <c r="J14" i="1"/>
  <c r="J11" i="1"/>
  <c r="L12" i="2" l="1"/>
  <c r="J15" i="2"/>
  <c r="J17" i="2" s="1"/>
  <c r="M12" i="3"/>
  <c r="L12" i="3"/>
  <c r="M11" i="3"/>
  <c r="M11" i="2"/>
  <c r="L12" i="1"/>
  <c r="M12" i="1" s="1"/>
  <c r="L11" i="1"/>
  <c r="L14" i="1"/>
  <c r="J15" i="1"/>
  <c r="J17" i="1" s="1"/>
  <c r="L13" i="1"/>
</calcChain>
</file>

<file path=xl/sharedStrings.xml><?xml version="1.0" encoding="utf-8"?>
<sst xmlns="http://schemas.openxmlformats.org/spreadsheetml/2006/main" count="114" uniqueCount="38">
  <si>
    <t>Sample</t>
  </si>
  <si>
    <t>0°</t>
  </si>
  <si>
    <t>90°</t>
  </si>
  <si>
    <t>270°</t>
  </si>
  <si>
    <t>180°</t>
  </si>
  <si>
    <t>Average</t>
  </si>
  <si>
    <t>A</t>
  </si>
  <si>
    <t>B</t>
  </si>
  <si>
    <t>C</t>
  </si>
  <si>
    <t>D</t>
  </si>
  <si>
    <t>Set Average</t>
  </si>
  <si>
    <t>Curing Condition Correction</t>
  </si>
  <si>
    <t>Final Surface Resistivity</t>
  </si>
  <si>
    <t>Standard Deviation (SD)</t>
  </si>
  <si>
    <t>Coefficiant of Variation (CV)</t>
  </si>
  <si>
    <t>PASS / FAIL</t>
  </si>
  <si>
    <t>NOTE: If the CV for any specimen is greater than 7.5%, place specimen back into the conditioning solution for 2 hours and repeat test.  After repeating test, if the CV is less than 7.5%, use these values.  If the CV is still greater than 7.5%, then average all 16 values and use this value as the average resistivity for the specimen.</t>
  </si>
  <si>
    <t>Mixture ID:</t>
  </si>
  <si>
    <t>Contract ID:</t>
  </si>
  <si>
    <t>Route:</t>
  </si>
  <si>
    <t>Contractor:</t>
  </si>
  <si>
    <t>AWP ID:</t>
  </si>
  <si>
    <t>MODOT SURFACE RESISTIVITY TESITNG</t>
  </si>
  <si>
    <t>Surface Resistivity Data Calculations</t>
  </si>
  <si>
    <t>Date of Pour:</t>
  </si>
  <si>
    <t>Date of 100 F Curing:</t>
  </si>
  <si>
    <t>Date of Testing:</t>
  </si>
  <si>
    <t>Plant:</t>
  </si>
  <si>
    <t>Cure Type:</t>
  </si>
  <si>
    <t>Specimen Temperature:</t>
  </si>
  <si>
    <t>Air Percentage:</t>
  </si>
  <si>
    <t>Moisture Room</t>
  </si>
  <si>
    <t>version 2.0 rev. 7/14/2025</t>
  </si>
  <si>
    <t>Lime Water</t>
  </si>
  <si>
    <t>100°F Special Solution</t>
  </si>
  <si>
    <t xml:space="preserve">Notes:     </t>
  </si>
  <si>
    <t xml:space="preserve">Notes:           </t>
  </si>
  <si>
    <t xml:space="preserve">Notes: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</si>
</sst>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3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10" fontId="3" fillId="0" borderId="1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DE25-C610-44E6-97DB-2463F5E26E79}">
  <dimension ref="A1:M18"/>
  <sheetViews>
    <sheetView tabSelected="1" workbookViewId="0">
      <selection activeCell="G5" sqref="G5:I5"/>
    </sheetView>
  </sheetViews>
  <sheetFormatPr defaultRowHeight="15" x14ac:dyDescent="0.25"/>
  <cols>
    <col min="1" max="1" width="7.7109375" bestFit="1" customWidth="1"/>
    <col min="2" max="2" width="8.7109375" customWidth="1"/>
    <col min="3" max="9" width="7.7109375" customWidth="1"/>
    <col min="10" max="10" width="11.42578125" customWidth="1"/>
    <col min="11" max="11" width="14.28515625" customWidth="1"/>
    <col min="12" max="12" width="13.42578125" customWidth="1"/>
    <col min="13" max="13" width="12.5703125" customWidth="1"/>
  </cols>
  <sheetData>
    <row r="1" spans="1:13" ht="27" customHeight="1" x14ac:dyDescent="0.25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35.25" customHeight="1" x14ac:dyDescent="0.25">
      <c r="A2" s="11" t="s">
        <v>18</v>
      </c>
      <c r="B2" s="15"/>
      <c r="C2" s="45"/>
      <c r="D2" s="45"/>
      <c r="E2" s="15" t="s">
        <v>21</v>
      </c>
      <c r="F2" s="15"/>
      <c r="G2" s="45"/>
      <c r="H2" s="45"/>
      <c r="I2" s="45"/>
      <c r="J2" s="15" t="s">
        <v>24</v>
      </c>
      <c r="K2" s="49"/>
      <c r="L2" s="46"/>
      <c r="M2" s="47"/>
    </row>
    <row r="3" spans="1:13" ht="38.25" customHeight="1" x14ac:dyDescent="0.25">
      <c r="A3" s="11" t="s">
        <v>19</v>
      </c>
      <c r="B3" s="15"/>
      <c r="C3" s="45"/>
      <c r="D3" s="45"/>
      <c r="E3" s="15" t="s">
        <v>17</v>
      </c>
      <c r="F3" s="15"/>
      <c r="G3" s="45"/>
      <c r="H3" s="45"/>
      <c r="I3" s="45"/>
      <c r="J3" s="50" t="s">
        <v>25</v>
      </c>
      <c r="K3" s="50"/>
      <c r="L3" s="48"/>
      <c r="M3" s="47"/>
    </row>
    <row r="4" spans="1:13" ht="36.75" customHeight="1" x14ac:dyDescent="0.25">
      <c r="A4" s="28" t="s">
        <v>20</v>
      </c>
      <c r="B4" s="29"/>
      <c r="C4" s="30"/>
      <c r="D4" s="31"/>
      <c r="E4" s="32" t="s">
        <v>30</v>
      </c>
      <c r="F4" s="29"/>
      <c r="G4" s="33"/>
      <c r="H4" s="34"/>
      <c r="I4" s="35"/>
      <c r="J4" s="32" t="s">
        <v>26</v>
      </c>
      <c r="K4" s="29"/>
      <c r="L4" s="36"/>
      <c r="M4" s="37"/>
    </row>
    <row r="5" spans="1:13" ht="36.75" customHeight="1" x14ac:dyDescent="0.25">
      <c r="A5" s="28" t="s">
        <v>27</v>
      </c>
      <c r="B5" s="29"/>
      <c r="C5" s="38"/>
      <c r="D5" s="39"/>
      <c r="E5" s="32" t="s">
        <v>28</v>
      </c>
      <c r="F5" s="29"/>
      <c r="G5" s="40" t="s">
        <v>31</v>
      </c>
      <c r="H5" s="34"/>
      <c r="I5" s="35"/>
      <c r="J5" s="32" t="s">
        <v>29</v>
      </c>
      <c r="K5" s="29"/>
      <c r="L5" s="41"/>
      <c r="M5" s="37"/>
    </row>
    <row r="6" spans="1:13" ht="20.25" customHeight="1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20.25" customHeight="1" x14ac:dyDescent="0.25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22.5" customHeight="1" x14ac:dyDescent="0.25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8.75" x14ac:dyDescent="0.3">
      <c r="A9" s="16" t="s">
        <v>23</v>
      </c>
      <c r="B9" s="17"/>
      <c r="C9" s="17"/>
      <c r="D9" s="17"/>
      <c r="E9" s="17"/>
      <c r="F9" s="17"/>
      <c r="G9" s="17"/>
      <c r="H9" s="17"/>
      <c r="I9" s="17"/>
      <c r="J9" s="17"/>
      <c r="K9" s="18"/>
      <c r="L9" s="18"/>
      <c r="M9" s="19"/>
    </row>
    <row r="10" spans="1:13" ht="54.75" customHeight="1" x14ac:dyDescent="0.25">
      <c r="A10" s="7" t="s">
        <v>0</v>
      </c>
      <c r="B10" s="8" t="s">
        <v>1</v>
      </c>
      <c r="C10" s="8" t="s">
        <v>2</v>
      </c>
      <c r="D10" s="8" t="s">
        <v>4</v>
      </c>
      <c r="E10" s="8" t="s">
        <v>3</v>
      </c>
      <c r="F10" s="8" t="s">
        <v>1</v>
      </c>
      <c r="G10" s="8" t="s">
        <v>2</v>
      </c>
      <c r="H10" s="8" t="s">
        <v>4</v>
      </c>
      <c r="I10" s="8" t="s">
        <v>3</v>
      </c>
      <c r="J10" s="8" t="s">
        <v>5</v>
      </c>
      <c r="K10" s="1" t="s">
        <v>13</v>
      </c>
      <c r="L10" s="1" t="s">
        <v>14</v>
      </c>
      <c r="M10" s="2" t="s">
        <v>15</v>
      </c>
    </row>
    <row r="11" spans="1:13" ht="20.100000000000001" customHeight="1" x14ac:dyDescent="0.25">
      <c r="A11" s="7" t="s">
        <v>6</v>
      </c>
      <c r="B11" s="3"/>
      <c r="C11" s="3"/>
      <c r="D11" s="3"/>
      <c r="E11" s="3"/>
      <c r="F11" s="3"/>
      <c r="G11" s="3"/>
      <c r="H11" s="3"/>
      <c r="I11" s="3"/>
      <c r="J11" s="9" t="str">
        <f>IFERROR(AVERAGE(B11:I11),"")</f>
        <v/>
      </c>
      <c r="K11" s="4" t="str">
        <f>IFERROR(STDEV(B11:I11),"")</f>
        <v/>
      </c>
      <c r="L11" s="5" t="str">
        <f>IFERROR(K11/J11,"")</f>
        <v/>
      </c>
      <c r="M11" s="6" t="str">
        <f>IF(J11="","",IF(L11&lt;=0.075,"PASS","FAIL"))</f>
        <v/>
      </c>
    </row>
    <row r="12" spans="1:13" ht="20.100000000000001" customHeight="1" x14ac:dyDescent="0.25">
      <c r="A12" s="7" t="s">
        <v>7</v>
      </c>
      <c r="B12" s="3"/>
      <c r="C12" s="3"/>
      <c r="D12" s="3"/>
      <c r="E12" s="3"/>
      <c r="F12" s="3"/>
      <c r="G12" s="3"/>
      <c r="H12" s="3"/>
      <c r="I12" s="3"/>
      <c r="J12" s="9" t="str">
        <f t="shared" ref="J12:J14" si="0">IFERROR(AVERAGE(B12:I12),"")</f>
        <v/>
      </c>
      <c r="K12" s="4" t="str">
        <f t="shared" ref="K12:K14" si="1">IFERROR(STDEV(B12:I12),"")</f>
        <v/>
      </c>
      <c r="L12" s="5" t="str">
        <f t="shared" ref="L12:L14" si="2">IFERROR(K12/J12,"")</f>
        <v/>
      </c>
      <c r="M12" s="6" t="str">
        <f>IF(J12="","",IF(L12&lt;=0.075,"PASS","FAIL"))</f>
        <v/>
      </c>
    </row>
    <row r="13" spans="1:13" ht="20.100000000000001" customHeight="1" x14ac:dyDescent="0.25">
      <c r="A13" s="7" t="s">
        <v>8</v>
      </c>
      <c r="B13" s="3"/>
      <c r="C13" s="3"/>
      <c r="D13" s="3"/>
      <c r="E13" s="3"/>
      <c r="F13" s="3"/>
      <c r="G13" s="3"/>
      <c r="H13" s="3"/>
      <c r="I13" s="3"/>
      <c r="J13" s="9" t="str">
        <f t="shared" si="0"/>
        <v/>
      </c>
      <c r="K13" s="4" t="str">
        <f t="shared" si="1"/>
        <v/>
      </c>
      <c r="L13" s="5" t="str">
        <f t="shared" si="2"/>
        <v/>
      </c>
      <c r="M13" s="6" t="str">
        <f>IF(J13="","",IF(L13&lt;=0.075,"PASS","FAIL"))</f>
        <v/>
      </c>
    </row>
    <row r="14" spans="1:13" ht="20.100000000000001" customHeight="1" x14ac:dyDescent="0.25">
      <c r="A14" s="7" t="s">
        <v>9</v>
      </c>
      <c r="B14" s="3"/>
      <c r="C14" s="3"/>
      <c r="D14" s="3"/>
      <c r="E14" s="3"/>
      <c r="F14" s="3"/>
      <c r="G14" s="3"/>
      <c r="H14" s="3"/>
      <c r="I14" s="3"/>
      <c r="J14" s="9" t="str">
        <f t="shared" si="0"/>
        <v/>
      </c>
      <c r="K14" s="4" t="str">
        <f t="shared" si="1"/>
        <v/>
      </c>
      <c r="L14" s="5" t="str">
        <f t="shared" si="2"/>
        <v/>
      </c>
      <c r="M14" s="6" t="str">
        <f>IF(J14="","",IF(L14&lt;=0.075,"PASS","FAIL"))</f>
        <v/>
      </c>
    </row>
    <row r="15" spans="1:13" ht="36" customHeight="1" x14ac:dyDescent="0.25">
      <c r="A15" s="24" t="s">
        <v>10</v>
      </c>
      <c r="B15" s="25"/>
      <c r="C15" s="25"/>
      <c r="D15" s="25"/>
      <c r="E15" s="25"/>
      <c r="F15" s="25"/>
      <c r="G15" s="25"/>
      <c r="H15" s="25"/>
      <c r="I15" s="25"/>
      <c r="J15" s="9" t="str">
        <f>IFERROR(AVERAGE(J11:J14),"")</f>
        <v/>
      </c>
      <c r="K15" s="20" t="s">
        <v>16</v>
      </c>
      <c r="L15" s="20"/>
      <c r="M15" s="21"/>
    </row>
    <row r="16" spans="1:13" ht="45" customHeight="1" x14ac:dyDescent="0.25">
      <c r="A16" s="24" t="s">
        <v>11</v>
      </c>
      <c r="B16" s="25"/>
      <c r="C16" s="25"/>
      <c r="D16" s="25"/>
      <c r="E16" s="25"/>
      <c r="F16" s="25"/>
      <c r="G16" s="25"/>
      <c r="H16" s="25"/>
      <c r="I16" s="25"/>
      <c r="J16" s="9">
        <v>1</v>
      </c>
      <c r="K16" s="20"/>
      <c r="L16" s="20"/>
      <c r="M16" s="21"/>
    </row>
    <row r="17" spans="1:13" ht="44.25" customHeight="1" thickBot="1" x14ac:dyDescent="0.3">
      <c r="A17" s="26" t="s">
        <v>12</v>
      </c>
      <c r="B17" s="27"/>
      <c r="C17" s="27"/>
      <c r="D17" s="27"/>
      <c r="E17" s="27"/>
      <c r="F17" s="27"/>
      <c r="G17" s="27"/>
      <c r="H17" s="27"/>
      <c r="I17" s="27"/>
      <c r="J17" s="10" t="str">
        <f>IFERROR(ROUND(J15*J16,0),"")</f>
        <v/>
      </c>
      <c r="K17" s="22"/>
      <c r="L17" s="22"/>
      <c r="M17" s="23"/>
    </row>
    <row r="18" spans="1:13" x14ac:dyDescent="0.25">
      <c r="A18" t="s">
        <v>32</v>
      </c>
    </row>
  </sheetData>
  <mergeCells count="31">
    <mergeCell ref="E5:F5"/>
    <mergeCell ref="G5:I5"/>
    <mergeCell ref="J5:K5"/>
    <mergeCell ref="L5:M5"/>
    <mergeCell ref="A1:M1"/>
    <mergeCell ref="C2:D2"/>
    <mergeCell ref="C3:D3"/>
    <mergeCell ref="L2:M2"/>
    <mergeCell ref="L3:M3"/>
    <mergeCell ref="G2:I2"/>
    <mergeCell ref="G3:I3"/>
    <mergeCell ref="J2:K2"/>
    <mergeCell ref="J3:K3"/>
    <mergeCell ref="E2:F2"/>
    <mergeCell ref="E3:F3"/>
    <mergeCell ref="A6:M8"/>
    <mergeCell ref="A2:B2"/>
    <mergeCell ref="A3:B3"/>
    <mergeCell ref="A9:M9"/>
    <mergeCell ref="K15:M17"/>
    <mergeCell ref="A15:I15"/>
    <mergeCell ref="A16:I16"/>
    <mergeCell ref="A17:I17"/>
    <mergeCell ref="A4:B4"/>
    <mergeCell ref="C4:D4"/>
    <mergeCell ref="E4:F4"/>
    <mergeCell ref="G4:I4"/>
    <mergeCell ref="J4:K4"/>
    <mergeCell ref="L4:M4"/>
    <mergeCell ref="A5:B5"/>
    <mergeCell ref="C5:D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189A-A1FB-42D1-94E4-6C844C3A0A1E}">
  <dimension ref="A1:M18"/>
  <sheetViews>
    <sheetView workbookViewId="0">
      <selection activeCell="R10" sqref="R10"/>
    </sheetView>
  </sheetViews>
  <sheetFormatPr defaultRowHeight="15" x14ac:dyDescent="0.25"/>
  <cols>
    <col min="1" max="1" width="7.7109375" bestFit="1" customWidth="1"/>
    <col min="2" max="2" width="8.7109375" customWidth="1"/>
    <col min="3" max="9" width="7.7109375" customWidth="1"/>
    <col min="10" max="10" width="11.42578125" customWidth="1"/>
    <col min="11" max="11" width="14.28515625" customWidth="1"/>
    <col min="12" max="12" width="13.42578125" customWidth="1"/>
    <col min="13" max="13" width="12.5703125" customWidth="1"/>
  </cols>
  <sheetData>
    <row r="1" spans="1:13" ht="27" customHeight="1" x14ac:dyDescent="0.25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35.25" customHeight="1" x14ac:dyDescent="0.25">
      <c r="A2" s="11" t="s">
        <v>18</v>
      </c>
      <c r="B2" s="15"/>
      <c r="C2" s="45"/>
      <c r="D2" s="45"/>
      <c r="E2" s="15" t="s">
        <v>21</v>
      </c>
      <c r="F2" s="15"/>
      <c r="G2" s="45"/>
      <c r="H2" s="45"/>
      <c r="I2" s="45"/>
      <c r="J2" s="15" t="s">
        <v>24</v>
      </c>
      <c r="K2" s="49"/>
      <c r="L2" s="46"/>
      <c r="M2" s="47"/>
    </row>
    <row r="3" spans="1:13" ht="38.25" customHeight="1" x14ac:dyDescent="0.25">
      <c r="A3" s="11" t="s">
        <v>19</v>
      </c>
      <c r="B3" s="15"/>
      <c r="C3" s="45"/>
      <c r="D3" s="45"/>
      <c r="E3" s="15" t="s">
        <v>17</v>
      </c>
      <c r="F3" s="15"/>
      <c r="G3" s="45"/>
      <c r="H3" s="45"/>
      <c r="I3" s="45"/>
      <c r="J3" s="50" t="s">
        <v>25</v>
      </c>
      <c r="K3" s="50"/>
      <c r="L3" s="48"/>
      <c r="M3" s="47"/>
    </row>
    <row r="4" spans="1:13" ht="36.75" customHeight="1" x14ac:dyDescent="0.25">
      <c r="A4" s="28" t="s">
        <v>20</v>
      </c>
      <c r="B4" s="29"/>
      <c r="C4" s="30"/>
      <c r="D4" s="31"/>
      <c r="E4" s="32" t="s">
        <v>30</v>
      </c>
      <c r="F4" s="29"/>
      <c r="G4" s="33"/>
      <c r="H4" s="34"/>
      <c r="I4" s="35"/>
      <c r="J4" s="32" t="s">
        <v>26</v>
      </c>
      <c r="K4" s="29"/>
      <c r="L4" s="36"/>
      <c r="M4" s="37"/>
    </row>
    <row r="5" spans="1:13" ht="36.75" customHeight="1" x14ac:dyDescent="0.25">
      <c r="A5" s="28" t="s">
        <v>27</v>
      </c>
      <c r="B5" s="29"/>
      <c r="C5" s="38"/>
      <c r="D5" s="39"/>
      <c r="E5" s="32" t="s">
        <v>28</v>
      </c>
      <c r="F5" s="29"/>
      <c r="G5" s="40" t="s">
        <v>33</v>
      </c>
      <c r="H5" s="34"/>
      <c r="I5" s="35"/>
      <c r="J5" s="32" t="s">
        <v>29</v>
      </c>
      <c r="K5" s="29"/>
      <c r="L5" s="41"/>
      <c r="M5" s="37"/>
    </row>
    <row r="6" spans="1:13" ht="20.25" customHeight="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20.25" customHeight="1" x14ac:dyDescent="0.25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22.5" customHeight="1" x14ac:dyDescent="0.25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8.75" x14ac:dyDescent="0.3">
      <c r="A9" s="16" t="s">
        <v>23</v>
      </c>
      <c r="B9" s="17"/>
      <c r="C9" s="17"/>
      <c r="D9" s="17"/>
      <c r="E9" s="17"/>
      <c r="F9" s="17"/>
      <c r="G9" s="17"/>
      <c r="H9" s="17"/>
      <c r="I9" s="17"/>
      <c r="J9" s="17"/>
      <c r="K9" s="18"/>
      <c r="L9" s="18"/>
      <c r="M9" s="19"/>
    </row>
    <row r="10" spans="1:13" ht="54.75" customHeight="1" x14ac:dyDescent="0.25">
      <c r="A10" s="7" t="s">
        <v>0</v>
      </c>
      <c r="B10" s="8" t="s">
        <v>1</v>
      </c>
      <c r="C10" s="8" t="s">
        <v>2</v>
      </c>
      <c r="D10" s="8" t="s">
        <v>4</v>
      </c>
      <c r="E10" s="8" t="s">
        <v>3</v>
      </c>
      <c r="F10" s="8" t="s">
        <v>1</v>
      </c>
      <c r="G10" s="8" t="s">
        <v>2</v>
      </c>
      <c r="H10" s="8" t="s">
        <v>4</v>
      </c>
      <c r="I10" s="8" t="s">
        <v>3</v>
      </c>
      <c r="J10" s="8" t="s">
        <v>5</v>
      </c>
      <c r="K10" s="1" t="s">
        <v>13</v>
      </c>
      <c r="L10" s="1" t="s">
        <v>14</v>
      </c>
      <c r="M10" s="2" t="s">
        <v>15</v>
      </c>
    </row>
    <row r="11" spans="1:13" ht="20.100000000000001" customHeight="1" x14ac:dyDescent="0.25">
      <c r="A11" s="7" t="s">
        <v>6</v>
      </c>
      <c r="B11" s="3"/>
      <c r="C11" s="3"/>
      <c r="D11" s="3"/>
      <c r="E11" s="3"/>
      <c r="F11" s="3"/>
      <c r="G11" s="3"/>
      <c r="H11" s="3"/>
      <c r="I11" s="3"/>
      <c r="J11" s="9" t="str">
        <f>IFERROR(AVERAGE(B11:I11),"")</f>
        <v/>
      </c>
      <c r="K11" s="4" t="str">
        <f>IFERROR(STDEV(B11:I11),"")</f>
        <v/>
      </c>
      <c r="L11" s="5" t="str">
        <f>IFERROR(K11/J11,"")</f>
        <v/>
      </c>
      <c r="M11" s="6" t="str">
        <f>IF(J11="","",IF(L11&lt;=0.075,"PASS","FAIL"))</f>
        <v/>
      </c>
    </row>
    <row r="12" spans="1:13" ht="20.100000000000001" customHeight="1" x14ac:dyDescent="0.25">
      <c r="A12" s="7" t="s">
        <v>7</v>
      </c>
      <c r="B12" s="3"/>
      <c r="C12" s="3"/>
      <c r="D12" s="3"/>
      <c r="E12" s="3"/>
      <c r="F12" s="3"/>
      <c r="G12" s="3"/>
      <c r="H12" s="3"/>
      <c r="I12" s="3"/>
      <c r="J12" s="9" t="str">
        <f t="shared" ref="J12:J14" si="0">IFERROR(AVERAGE(B12:I12),"")</f>
        <v/>
      </c>
      <c r="K12" s="4" t="str">
        <f t="shared" ref="K12:K14" si="1">IFERROR(STDEV(B12:I12),"")</f>
        <v/>
      </c>
      <c r="L12" s="5" t="str">
        <f t="shared" ref="L12:L14" si="2">IFERROR(K12/J12,"")</f>
        <v/>
      </c>
      <c r="M12" s="6" t="str">
        <f>IF(J12="","",IF(L12&lt;=0.075,"PASS","FAIL"))</f>
        <v/>
      </c>
    </row>
    <row r="13" spans="1:13" ht="20.100000000000001" customHeight="1" x14ac:dyDescent="0.25">
      <c r="A13" s="7" t="s">
        <v>8</v>
      </c>
      <c r="B13" s="3"/>
      <c r="C13" s="3"/>
      <c r="D13" s="3"/>
      <c r="E13" s="3"/>
      <c r="F13" s="3"/>
      <c r="G13" s="3"/>
      <c r="H13" s="3"/>
      <c r="I13" s="3"/>
      <c r="J13" s="9" t="str">
        <f t="shared" si="0"/>
        <v/>
      </c>
      <c r="K13" s="4" t="str">
        <f t="shared" si="1"/>
        <v/>
      </c>
      <c r="L13" s="5" t="str">
        <f t="shared" si="2"/>
        <v/>
      </c>
      <c r="M13" s="6" t="str">
        <f>IF(J13="","",IF(L13&lt;=0.075,"PASS","FAIL"))</f>
        <v/>
      </c>
    </row>
    <row r="14" spans="1:13" ht="20.100000000000001" customHeight="1" x14ac:dyDescent="0.25">
      <c r="A14" s="7" t="s">
        <v>9</v>
      </c>
      <c r="B14" s="3"/>
      <c r="C14" s="3"/>
      <c r="D14" s="3"/>
      <c r="E14" s="3"/>
      <c r="F14" s="3"/>
      <c r="G14" s="3"/>
      <c r="H14" s="3"/>
      <c r="I14" s="3"/>
      <c r="J14" s="9" t="str">
        <f t="shared" si="0"/>
        <v/>
      </c>
      <c r="K14" s="4" t="str">
        <f t="shared" si="1"/>
        <v/>
      </c>
      <c r="L14" s="5" t="str">
        <f t="shared" si="2"/>
        <v/>
      </c>
      <c r="M14" s="6" t="str">
        <f>IF(J14="","",IF(L14&lt;=0.075,"PASS","FAIL"))</f>
        <v/>
      </c>
    </row>
    <row r="15" spans="1:13" ht="36" customHeight="1" x14ac:dyDescent="0.25">
      <c r="A15" s="24" t="s">
        <v>10</v>
      </c>
      <c r="B15" s="25"/>
      <c r="C15" s="25"/>
      <c r="D15" s="25"/>
      <c r="E15" s="25"/>
      <c r="F15" s="25"/>
      <c r="G15" s="25"/>
      <c r="H15" s="25"/>
      <c r="I15" s="25"/>
      <c r="J15" s="9" t="str">
        <f>IFERROR(AVERAGE(J11:J14),"")</f>
        <v/>
      </c>
      <c r="K15" s="20" t="s">
        <v>16</v>
      </c>
      <c r="L15" s="20"/>
      <c r="M15" s="21"/>
    </row>
    <row r="16" spans="1:13" ht="45" customHeight="1" x14ac:dyDescent="0.25">
      <c r="A16" s="24" t="s">
        <v>11</v>
      </c>
      <c r="B16" s="25"/>
      <c r="C16" s="25"/>
      <c r="D16" s="25"/>
      <c r="E16" s="25"/>
      <c r="F16" s="25"/>
      <c r="G16" s="25"/>
      <c r="H16" s="25"/>
      <c r="I16" s="25"/>
      <c r="J16" s="9">
        <v>1.1000000000000001</v>
      </c>
      <c r="K16" s="20"/>
      <c r="L16" s="20"/>
      <c r="M16" s="21"/>
    </row>
    <row r="17" spans="1:13" ht="44.25" customHeight="1" thickBot="1" x14ac:dyDescent="0.3">
      <c r="A17" s="26" t="s">
        <v>12</v>
      </c>
      <c r="B17" s="27"/>
      <c r="C17" s="27"/>
      <c r="D17" s="27"/>
      <c r="E17" s="27"/>
      <c r="F17" s="27"/>
      <c r="G17" s="27"/>
      <c r="H17" s="27"/>
      <c r="I17" s="27"/>
      <c r="J17" s="10" t="str">
        <f>IFERROR(ROUND(J15*J16,0),"")</f>
        <v/>
      </c>
      <c r="K17" s="22"/>
      <c r="L17" s="22"/>
      <c r="M17" s="23"/>
    </row>
    <row r="18" spans="1:13" x14ac:dyDescent="0.25">
      <c r="A18" t="s">
        <v>32</v>
      </c>
    </row>
  </sheetData>
  <mergeCells count="31">
    <mergeCell ref="L3:M3"/>
    <mergeCell ref="A1:M1"/>
    <mergeCell ref="A2:B2"/>
    <mergeCell ref="C2:D2"/>
    <mergeCell ref="E2:F2"/>
    <mergeCell ref="G2:I2"/>
    <mergeCell ref="J2:K2"/>
    <mergeCell ref="L2:M2"/>
    <mergeCell ref="A3:B3"/>
    <mergeCell ref="C3:D3"/>
    <mergeCell ref="E3:F3"/>
    <mergeCell ref="G3:I3"/>
    <mergeCell ref="J3:K3"/>
    <mergeCell ref="L5:M5"/>
    <mergeCell ref="A4:B4"/>
    <mergeCell ref="C4:D4"/>
    <mergeCell ref="E4:F4"/>
    <mergeCell ref="G4:I4"/>
    <mergeCell ref="J4:K4"/>
    <mergeCell ref="L4:M4"/>
    <mergeCell ref="A5:B5"/>
    <mergeCell ref="C5:D5"/>
    <mergeCell ref="E5:F5"/>
    <mergeCell ref="G5:I5"/>
    <mergeCell ref="J5:K5"/>
    <mergeCell ref="A6:M8"/>
    <mergeCell ref="A9:M9"/>
    <mergeCell ref="A15:I15"/>
    <mergeCell ref="K15:M17"/>
    <mergeCell ref="A16:I16"/>
    <mergeCell ref="A17:I17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C6DB-A4C3-46C4-AD46-6F2C461CA9A2}">
  <dimension ref="A1:M18"/>
  <sheetViews>
    <sheetView workbookViewId="0">
      <selection activeCell="G3" sqref="G3:I3"/>
    </sheetView>
  </sheetViews>
  <sheetFormatPr defaultRowHeight="15" x14ac:dyDescent="0.25"/>
  <cols>
    <col min="1" max="1" width="7.7109375" bestFit="1" customWidth="1"/>
    <col min="2" max="2" width="8.7109375" customWidth="1"/>
    <col min="3" max="9" width="7.7109375" customWidth="1"/>
    <col min="10" max="10" width="11.42578125" customWidth="1"/>
    <col min="11" max="11" width="14.28515625" customWidth="1"/>
    <col min="12" max="12" width="13.42578125" customWidth="1"/>
    <col min="13" max="13" width="12.5703125" customWidth="1"/>
  </cols>
  <sheetData>
    <row r="1" spans="1:13" ht="27" customHeight="1" x14ac:dyDescent="0.25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35.25" customHeight="1" x14ac:dyDescent="0.25">
      <c r="A2" s="11" t="s">
        <v>18</v>
      </c>
      <c r="B2" s="15"/>
      <c r="C2" s="45"/>
      <c r="D2" s="45"/>
      <c r="E2" s="15" t="s">
        <v>21</v>
      </c>
      <c r="F2" s="15"/>
      <c r="G2" s="45"/>
      <c r="H2" s="45"/>
      <c r="I2" s="45"/>
      <c r="J2" s="15" t="s">
        <v>24</v>
      </c>
      <c r="K2" s="49"/>
      <c r="L2" s="46"/>
      <c r="M2" s="47"/>
    </row>
    <row r="3" spans="1:13" ht="38.25" customHeight="1" x14ac:dyDescent="0.25">
      <c r="A3" s="11" t="s">
        <v>19</v>
      </c>
      <c r="B3" s="15"/>
      <c r="C3" s="45"/>
      <c r="D3" s="45"/>
      <c r="E3" s="15" t="s">
        <v>17</v>
      </c>
      <c r="F3" s="15"/>
      <c r="G3" s="45"/>
      <c r="H3" s="45"/>
      <c r="I3" s="45"/>
      <c r="J3" s="50" t="s">
        <v>25</v>
      </c>
      <c r="K3" s="50"/>
      <c r="L3" s="48"/>
      <c r="M3" s="47"/>
    </row>
    <row r="4" spans="1:13" ht="36.75" customHeight="1" x14ac:dyDescent="0.25">
      <c r="A4" s="28" t="s">
        <v>20</v>
      </c>
      <c r="B4" s="29"/>
      <c r="C4" s="30"/>
      <c r="D4" s="31"/>
      <c r="E4" s="32" t="s">
        <v>30</v>
      </c>
      <c r="F4" s="29"/>
      <c r="G4" s="33"/>
      <c r="H4" s="34"/>
      <c r="I4" s="35"/>
      <c r="J4" s="32" t="s">
        <v>26</v>
      </c>
      <c r="K4" s="29"/>
      <c r="L4" s="36"/>
      <c r="M4" s="37"/>
    </row>
    <row r="5" spans="1:13" ht="36.75" customHeight="1" x14ac:dyDescent="0.25">
      <c r="A5" s="28" t="s">
        <v>27</v>
      </c>
      <c r="B5" s="29"/>
      <c r="C5" s="38"/>
      <c r="D5" s="39"/>
      <c r="E5" s="32" t="s">
        <v>28</v>
      </c>
      <c r="F5" s="29"/>
      <c r="G5" s="40" t="s">
        <v>34</v>
      </c>
      <c r="H5" s="34"/>
      <c r="I5" s="35"/>
      <c r="J5" s="32" t="s">
        <v>29</v>
      </c>
      <c r="K5" s="29"/>
      <c r="L5" s="41"/>
      <c r="M5" s="37"/>
    </row>
    <row r="6" spans="1:13" ht="20.25" customHeight="1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20.25" customHeight="1" x14ac:dyDescent="0.25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22.5" customHeight="1" x14ac:dyDescent="0.25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8.75" x14ac:dyDescent="0.3">
      <c r="A9" s="16" t="s">
        <v>23</v>
      </c>
      <c r="B9" s="17"/>
      <c r="C9" s="17"/>
      <c r="D9" s="17"/>
      <c r="E9" s="17"/>
      <c r="F9" s="17"/>
      <c r="G9" s="17"/>
      <c r="H9" s="17"/>
      <c r="I9" s="17"/>
      <c r="J9" s="17"/>
      <c r="K9" s="18"/>
      <c r="L9" s="18"/>
      <c r="M9" s="19"/>
    </row>
    <row r="10" spans="1:13" ht="54.75" customHeight="1" x14ac:dyDescent="0.25">
      <c r="A10" s="7" t="s">
        <v>0</v>
      </c>
      <c r="B10" s="8" t="s">
        <v>1</v>
      </c>
      <c r="C10" s="8" t="s">
        <v>2</v>
      </c>
      <c r="D10" s="8" t="s">
        <v>4</v>
      </c>
      <c r="E10" s="8" t="s">
        <v>3</v>
      </c>
      <c r="F10" s="8" t="s">
        <v>1</v>
      </c>
      <c r="G10" s="8" t="s">
        <v>2</v>
      </c>
      <c r="H10" s="8" t="s">
        <v>4</v>
      </c>
      <c r="I10" s="8" t="s">
        <v>3</v>
      </c>
      <c r="J10" s="8" t="s">
        <v>5</v>
      </c>
      <c r="K10" s="1" t="s">
        <v>13</v>
      </c>
      <c r="L10" s="1" t="s">
        <v>14</v>
      </c>
      <c r="M10" s="2" t="s">
        <v>15</v>
      </c>
    </row>
    <row r="11" spans="1:13" ht="20.100000000000001" customHeight="1" x14ac:dyDescent="0.25">
      <c r="A11" s="7" t="s">
        <v>6</v>
      </c>
      <c r="B11" s="3"/>
      <c r="C11" s="3"/>
      <c r="D11" s="3"/>
      <c r="E11" s="3"/>
      <c r="F11" s="3"/>
      <c r="G11" s="3"/>
      <c r="H11" s="3"/>
      <c r="I11" s="3"/>
      <c r="J11" s="9" t="str">
        <f>IFERROR(AVERAGE(B11:I11),"")</f>
        <v/>
      </c>
      <c r="K11" s="4" t="str">
        <f>IFERROR(STDEV(B11:I11),"")</f>
        <v/>
      </c>
      <c r="L11" s="5" t="str">
        <f>IFERROR(K11/J11,"")</f>
        <v/>
      </c>
      <c r="M11" s="6" t="str">
        <f>IF(J11="","",IF(L11&lt;=0.075,"PASS","FAIL"))</f>
        <v/>
      </c>
    </row>
    <row r="12" spans="1:13" ht="20.100000000000001" customHeight="1" x14ac:dyDescent="0.25">
      <c r="A12" s="7" t="s">
        <v>7</v>
      </c>
      <c r="B12" s="3"/>
      <c r="C12" s="3"/>
      <c r="D12" s="3"/>
      <c r="E12" s="3"/>
      <c r="F12" s="3"/>
      <c r="G12" s="3"/>
      <c r="H12" s="3"/>
      <c r="I12" s="3"/>
      <c r="J12" s="9" t="str">
        <f t="shared" ref="J12:J14" si="0">IFERROR(AVERAGE(B12:I12),"")</f>
        <v/>
      </c>
      <c r="K12" s="4" t="str">
        <f t="shared" ref="K12:K14" si="1">IFERROR(STDEV(B12:I12),"")</f>
        <v/>
      </c>
      <c r="L12" s="5" t="str">
        <f t="shared" ref="L12:L14" si="2">IFERROR(K12/J12,"")</f>
        <v/>
      </c>
      <c r="M12" s="6" t="str">
        <f>IF(J12="","",IF(L12&lt;=0.075,"PASS","FAIL"))</f>
        <v/>
      </c>
    </row>
    <row r="13" spans="1:13" ht="20.100000000000001" customHeight="1" x14ac:dyDescent="0.25">
      <c r="A13" s="7" t="s">
        <v>8</v>
      </c>
      <c r="B13" s="3"/>
      <c r="C13" s="3"/>
      <c r="D13" s="3"/>
      <c r="E13" s="3"/>
      <c r="F13" s="3"/>
      <c r="G13" s="3"/>
      <c r="H13" s="3"/>
      <c r="I13" s="3"/>
      <c r="J13" s="9" t="str">
        <f t="shared" si="0"/>
        <v/>
      </c>
      <c r="K13" s="4" t="str">
        <f t="shared" si="1"/>
        <v/>
      </c>
      <c r="L13" s="5" t="str">
        <f t="shared" si="2"/>
        <v/>
      </c>
      <c r="M13" s="6" t="str">
        <f>IF(J13="","",IF(L13&lt;=0.075,"PASS","FAIL"))</f>
        <v/>
      </c>
    </row>
    <row r="14" spans="1:13" ht="20.100000000000001" customHeight="1" x14ac:dyDescent="0.25">
      <c r="A14" s="7" t="s">
        <v>9</v>
      </c>
      <c r="B14" s="3"/>
      <c r="C14" s="3"/>
      <c r="D14" s="3"/>
      <c r="E14" s="3"/>
      <c r="F14" s="3"/>
      <c r="G14" s="3"/>
      <c r="H14" s="3"/>
      <c r="I14" s="3"/>
      <c r="J14" s="9" t="str">
        <f t="shared" si="0"/>
        <v/>
      </c>
      <c r="K14" s="4" t="str">
        <f t="shared" si="1"/>
        <v/>
      </c>
      <c r="L14" s="5" t="str">
        <f t="shared" si="2"/>
        <v/>
      </c>
      <c r="M14" s="6" t="str">
        <f>IF(J14="","",IF(L14&lt;=0.075,"PASS","FAIL"))</f>
        <v/>
      </c>
    </row>
    <row r="15" spans="1:13" ht="36" customHeight="1" x14ac:dyDescent="0.25">
      <c r="A15" s="24" t="s">
        <v>10</v>
      </c>
      <c r="B15" s="25"/>
      <c r="C15" s="25"/>
      <c r="D15" s="25"/>
      <c r="E15" s="25"/>
      <c r="F15" s="25"/>
      <c r="G15" s="25"/>
      <c r="H15" s="25"/>
      <c r="I15" s="25"/>
      <c r="J15" s="9" t="str">
        <f>IFERROR(AVERAGE(J11:J14),"")</f>
        <v/>
      </c>
      <c r="K15" s="20" t="s">
        <v>16</v>
      </c>
      <c r="L15" s="20"/>
      <c r="M15" s="21"/>
    </row>
    <row r="16" spans="1:13" ht="45" customHeight="1" x14ac:dyDescent="0.25">
      <c r="A16" s="24" t="s">
        <v>11</v>
      </c>
      <c r="B16" s="25"/>
      <c r="C16" s="25"/>
      <c r="D16" s="25"/>
      <c r="E16" s="25"/>
      <c r="F16" s="25"/>
      <c r="G16" s="25"/>
      <c r="H16" s="25"/>
      <c r="I16" s="25"/>
      <c r="J16" s="9">
        <v>1.1000000000000001</v>
      </c>
      <c r="K16" s="20"/>
      <c r="L16" s="20"/>
      <c r="M16" s="21"/>
    </row>
    <row r="17" spans="1:13" ht="44.25" customHeight="1" thickBot="1" x14ac:dyDescent="0.3">
      <c r="A17" s="26" t="s">
        <v>12</v>
      </c>
      <c r="B17" s="27"/>
      <c r="C17" s="27"/>
      <c r="D17" s="27"/>
      <c r="E17" s="27"/>
      <c r="F17" s="27"/>
      <c r="G17" s="27"/>
      <c r="H17" s="27"/>
      <c r="I17" s="27"/>
      <c r="J17" s="10" t="str">
        <f>IFERROR(ROUND(J15*J16,0),"")</f>
        <v/>
      </c>
      <c r="K17" s="22"/>
      <c r="L17" s="22"/>
      <c r="M17" s="23"/>
    </row>
    <row r="18" spans="1:13" x14ac:dyDescent="0.25">
      <c r="A18" t="s">
        <v>32</v>
      </c>
    </row>
  </sheetData>
  <mergeCells count="31">
    <mergeCell ref="L3:M3"/>
    <mergeCell ref="A1:M1"/>
    <mergeCell ref="A2:B2"/>
    <mergeCell ref="C2:D2"/>
    <mergeCell ref="E2:F2"/>
    <mergeCell ref="G2:I2"/>
    <mergeCell ref="J2:K2"/>
    <mergeCell ref="L2:M2"/>
    <mergeCell ref="A3:B3"/>
    <mergeCell ref="C3:D3"/>
    <mergeCell ref="E3:F3"/>
    <mergeCell ref="G3:I3"/>
    <mergeCell ref="J3:K3"/>
    <mergeCell ref="L5:M5"/>
    <mergeCell ref="A4:B4"/>
    <mergeCell ref="C4:D4"/>
    <mergeCell ref="E4:F4"/>
    <mergeCell ref="G4:I4"/>
    <mergeCell ref="J4:K4"/>
    <mergeCell ref="L4:M4"/>
    <mergeCell ref="A5:B5"/>
    <mergeCell ref="C5:D5"/>
    <mergeCell ref="E5:F5"/>
    <mergeCell ref="G5:I5"/>
    <mergeCell ref="J5:K5"/>
    <mergeCell ref="A6:M8"/>
    <mergeCell ref="A9:M9"/>
    <mergeCell ref="A15:I15"/>
    <mergeCell ref="K15:M17"/>
    <mergeCell ref="A16:I16"/>
    <mergeCell ref="A17:I1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015053632764487CCCD295B55C005" ma:contentTypeVersion="17" ma:contentTypeDescription="Create a new document." ma:contentTypeScope="" ma:versionID="6df317b5b4376f4eedb065388a509d77">
  <xsd:schema xmlns:xsd="http://www.w3.org/2001/XMLSchema" xmlns:xs="http://www.w3.org/2001/XMLSchema" xmlns:p="http://schemas.microsoft.com/office/2006/metadata/properties" xmlns:ns1="http://schemas.microsoft.com/sharepoint/v3" xmlns:ns2="90752437-68bd-475c-86a8-67f1d6677820" xmlns:ns3="56963302-5c31-401d-a271-72bffc9469c9" targetNamespace="http://schemas.microsoft.com/office/2006/metadata/properties" ma:root="true" ma:fieldsID="b37a19b188eb6cf3135043f68bb733d2" ns1:_="" ns2:_="" ns3:_="">
    <xsd:import namespace="http://schemas.microsoft.com/sharepoint/v3"/>
    <xsd:import namespace="90752437-68bd-475c-86a8-67f1d6677820"/>
    <xsd:import namespace="56963302-5c31-401d-a271-72bffc946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52437-68bd-475c-86a8-67f1d6677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63302-5c31-401d-a271-72bffc9469c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bb476b2-9eab-4b2a-ba28-e4201fcd8718}" ma:internalName="TaxCatchAll" ma:showField="CatchAllData" ma:web="56963302-5c31-401d-a271-72bffc94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0752437-68bd-475c-86a8-67f1d6677820">
      <Terms xmlns="http://schemas.microsoft.com/office/infopath/2007/PartnerControls"/>
    </lcf76f155ced4ddcb4097134ff3c332f>
    <_ip_UnifiedCompliancePolicyProperties xmlns="http://schemas.microsoft.com/sharepoint/v3" xsi:nil="true"/>
    <TaxCatchAll xmlns="56963302-5c31-401d-a271-72bffc9469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BBAF6-61A3-41B6-BB5D-68E7DC274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752437-68bd-475c-86a8-67f1d6677820"/>
    <ds:schemaRef ds:uri="56963302-5c31-401d-a271-72bffc946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2FA15E-414C-4B02-9921-12208B619677}">
  <ds:schemaRefs>
    <ds:schemaRef ds:uri="http://purl.org/dc/elements/1.1/"/>
    <ds:schemaRef ds:uri="56963302-5c31-401d-a271-72bffc9469c9"/>
    <ds:schemaRef ds:uri="http://purl.org/dc/terms/"/>
    <ds:schemaRef ds:uri="http://www.w3.org/XML/1998/namespace"/>
    <ds:schemaRef ds:uri="90752437-68bd-475c-86a8-67f1d667782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46D17C-34C4-4B1C-A9B8-904B10826F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Moisture Room </vt:lpstr>
      <vt:lpstr>Lime Water</vt:lpstr>
      <vt:lpstr>Special Cure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Blomberg</dc:creator>
  <cp:lastModifiedBy>Jen Haller</cp:lastModifiedBy>
  <cp:lastPrinted>2025-07-02T13:31:13Z</cp:lastPrinted>
  <dcterms:created xsi:type="dcterms:W3CDTF">2025-04-08T11:45:06Z</dcterms:created>
  <dcterms:modified xsi:type="dcterms:W3CDTF">2026-07-10T15:36:27Z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0x010100B9F015053632764487CCCD295B55C005</vt:lpwstr>
  </property>
  <property fmtid="{D5CDD505-2E9C-101B-9397-08002B2CF9AE}" pid="3" name="MediaServiceImageTags">
    <vt:lpwstr/>
  </property>
  <property fmtid="{D5CDD505-2E9C-101B-9397-08002B2CF9AE}" pid="4" name="Folder_Number">
    <vt:lpwstr/>
  </property>
  <property fmtid="{D5CDD505-2E9C-101B-9397-08002B2CF9AE}" pid="5" name="Folder_Code">
    <vt:lpwstr/>
  </property>
  <property fmtid="{D5CDD505-2E9C-101B-9397-08002B2CF9AE}" pid="6" name="Folder_Name">
    <vt:lpwstr/>
  </property>
  <property fmtid="{D5CDD505-2E9C-101B-9397-08002B2CF9AE}" pid="7" name="Folder_Description">
    <vt:lpwstr/>
  </property>
  <property fmtid="{D5CDD505-2E9C-101B-9397-08002B2CF9AE}" pid="8" name="/Folder_Name/">
    <vt:lpwstr/>
  </property>
  <property fmtid="{D5CDD505-2E9C-101B-9397-08002B2CF9AE}" pid="9" name="/Folder_Description/">
    <vt:lpwstr/>
  </property>
  <property fmtid="{D5CDD505-2E9C-101B-9397-08002B2CF9AE}" pid="10" name="Folder_Version">
    <vt:lpwstr/>
  </property>
  <property fmtid="{D5CDD505-2E9C-101B-9397-08002B2CF9AE}" pid="11" name="Folder_VersionSeq">
    <vt:lpwstr/>
  </property>
  <property fmtid="{D5CDD505-2E9C-101B-9397-08002B2CF9AE}" pid="12" name="Folder_Manager">
    <vt:lpwstr/>
  </property>
  <property fmtid="{D5CDD505-2E9C-101B-9397-08002B2CF9AE}" pid="13" name="Folder_ManagerDesc">
    <vt:lpwstr/>
  </property>
  <property fmtid="{D5CDD505-2E9C-101B-9397-08002B2CF9AE}" pid="14" name="Folder_Storage">
    <vt:lpwstr/>
  </property>
  <property fmtid="{D5CDD505-2E9C-101B-9397-08002B2CF9AE}" pid="15" name="Folder_StorageDesc">
    <vt:lpwstr/>
  </property>
  <property fmtid="{D5CDD505-2E9C-101B-9397-08002B2CF9AE}" pid="16" name="Folder_Creator">
    <vt:lpwstr/>
  </property>
  <property fmtid="{D5CDD505-2E9C-101B-9397-08002B2CF9AE}" pid="17" name="Folder_CreatorDesc">
    <vt:lpwstr/>
  </property>
  <property fmtid="{D5CDD505-2E9C-101B-9397-08002B2CF9AE}" pid="18" name="Folder_CreateDate">
    <vt:lpwstr/>
  </property>
  <property fmtid="{D5CDD505-2E9C-101B-9397-08002B2CF9AE}" pid="19" name="Folder_Updater">
    <vt:lpwstr/>
  </property>
  <property fmtid="{D5CDD505-2E9C-101B-9397-08002B2CF9AE}" pid="20" name="Folder_UpdaterDesc">
    <vt:lpwstr/>
  </property>
  <property fmtid="{D5CDD505-2E9C-101B-9397-08002B2CF9AE}" pid="21" name="Folder_UpdateDate">
    <vt:lpwstr/>
  </property>
  <property fmtid="{D5CDD505-2E9C-101B-9397-08002B2CF9AE}" pid="22" name="Document_Number">
    <vt:lpwstr/>
  </property>
  <property fmtid="{D5CDD505-2E9C-101B-9397-08002B2CF9AE}" pid="23" name="Document_Name">
    <vt:lpwstr/>
  </property>
  <property fmtid="{D5CDD505-2E9C-101B-9397-08002B2CF9AE}" pid="24" name="Document_FileName">
    <vt:lpwstr/>
  </property>
  <property fmtid="{D5CDD505-2E9C-101B-9397-08002B2CF9AE}" pid="25" name="Document_Version">
    <vt:lpwstr/>
  </property>
  <property fmtid="{D5CDD505-2E9C-101B-9397-08002B2CF9AE}" pid="26" name="Document_VersionSeq">
    <vt:lpwstr/>
  </property>
  <property fmtid="{D5CDD505-2E9C-101B-9397-08002B2CF9AE}" pid="27" name="Document_Creator">
    <vt:lpwstr/>
  </property>
  <property fmtid="{D5CDD505-2E9C-101B-9397-08002B2CF9AE}" pid="28" name="Document_CreatorDesc">
    <vt:lpwstr/>
  </property>
  <property fmtid="{D5CDD505-2E9C-101B-9397-08002B2CF9AE}" pid="29" name="Document_CreateDate">
    <vt:lpwstr/>
  </property>
  <property fmtid="{D5CDD505-2E9C-101B-9397-08002B2CF9AE}" pid="30" name="Document_Updater">
    <vt:lpwstr/>
  </property>
  <property fmtid="{D5CDD505-2E9C-101B-9397-08002B2CF9AE}" pid="31" name="Document_UpdaterDesc">
    <vt:lpwstr/>
  </property>
  <property fmtid="{D5CDD505-2E9C-101B-9397-08002B2CF9AE}" pid="32" name="Document_UpdateDate">
    <vt:lpwstr/>
  </property>
  <property fmtid="{D5CDD505-2E9C-101B-9397-08002B2CF9AE}" pid="33" name="Document_Size">
    <vt:lpwstr/>
  </property>
  <property fmtid="{D5CDD505-2E9C-101B-9397-08002B2CF9AE}" pid="34" name="Document_Storage">
    <vt:lpwstr/>
  </property>
  <property fmtid="{D5CDD505-2E9C-101B-9397-08002B2CF9AE}" pid="35" name="Document_StorageDesc">
    <vt:lpwstr/>
  </property>
  <property fmtid="{D5CDD505-2E9C-101B-9397-08002B2CF9AE}" pid="36" name="Document_Department">
    <vt:lpwstr/>
  </property>
  <property fmtid="{D5CDD505-2E9C-101B-9397-08002B2CF9AE}" pid="37" name="Document_DepartmentDesc">
    <vt:lpwstr/>
  </property>
</Properties>
</file>